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Лист1!$A$9:$J$193</definedName>
    <definedName name="_xlnm.Print_Area" localSheetId="0">Лист1!$A$1:$J$206</definedName>
  </definedNames>
  <calcPr calcId="162913" iterateDelta="1E-4"/>
</workbook>
</file>

<file path=xl/calcChain.xml><?xml version="1.0" encoding="utf-8"?>
<calcChain xmlns="http://schemas.openxmlformats.org/spreadsheetml/2006/main">
  <c r="J169" i="1" l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64" i="1" l="1"/>
  <c r="J165" i="1"/>
  <c r="J166" i="1"/>
  <c r="J167" i="1"/>
  <c r="J168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J10" i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3" i="1"/>
  <c r="J94" i="1"/>
  <c r="J95" i="1"/>
  <c r="J96" i="1"/>
  <c r="J97" i="1"/>
  <c r="J98" i="1"/>
  <c r="J99" i="1"/>
  <c r="J100" i="1"/>
  <c r="J101" i="1"/>
  <c r="J102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2" i="1"/>
  <c r="J123" i="1"/>
  <c r="J124" i="1"/>
  <c r="J125" i="1"/>
  <c r="J126" i="1"/>
  <c r="J128" i="1"/>
  <c r="J129" i="1"/>
  <c r="J130" i="1"/>
  <c r="J131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1" i="1"/>
  <c r="J193" i="1" l="1"/>
</calcChain>
</file>

<file path=xl/sharedStrings.xml><?xml version="1.0" encoding="utf-8"?>
<sst xmlns="http://schemas.openxmlformats.org/spreadsheetml/2006/main" count="704" uniqueCount="253">
  <si>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</si>
  <si>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</si>
  <si>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</si>
  <si>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</si>
  <si>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</si>
  <si>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</si>
  <si>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</si>
  <si>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</si>
  <si>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</si>
  <si>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</si>
  <si>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</si>
  <si>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</si>
  <si>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</si>
  <si>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</si>
  <si>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</si>
  <si>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</si>
  <si>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</si>
  <si>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</si>
  <si>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</si>
  <si>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</si>
  <si>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11=4*10</t>
  </si>
  <si>
    <t>шт</t>
  </si>
  <si>
    <t xml:space="preserve">650000, г. Кемерово, ул. Кузбасская, 37. </t>
  </si>
  <si>
    <t xml:space="preserve">9851 Раствор Тритона Х-100 0,2%, высокоочищенный (250)                                                                                           </t>
  </si>
  <si>
    <t xml:space="preserve">9852 Раствор Экстрана 15%, высокоочищенный (250)                                                                                                 </t>
  </si>
  <si>
    <t xml:space="preserve">9853 Раствор соляной кислоты 2%, высокоочищенный (250)                                                                                           </t>
  </si>
  <si>
    <t>R3140000103 Барабан с кюветами для автоматического анализатора MIURA</t>
  </si>
  <si>
    <t>B-7701 Альбумин-Ново 
РУ № РЗН 2017/6078
Набор реагентов для фотометрического определения альбумина в сыворотке и плазме крови (метод с бромкрезоловым зеленым).</t>
  </si>
  <si>
    <t>B-7703 Амилаза-Ново 
РУ № РЗН 2017/6217
Набор реагентов для определения активности альфа-амилазы в сыворотке крови, моче (кинетический метод, субстрат CNP-олигосахарид).</t>
  </si>
  <si>
    <t>8047 Набор реагентов для колориметрического определения белка в моче и спинномозговой жидкости с пирогаллоловым красным (БЕЛОК-ПГК-НОВО)</t>
  </si>
  <si>
    <t>8355 Набор реагентов для определения концентрации холестерина липопротеидов высокой плотности в сыворотке и плазме крови прямым методом (ЛВП-Холестерин-Ново-А)</t>
  </si>
  <si>
    <t>8357 Набор реагентов для определения концентрации холестерина липопротеидов низкой плотности в сыворотке крови прямым методом (ЛНП-Холестерин-Ново-А)</t>
  </si>
  <si>
    <t>8044 Набор реагентов для определения общей железосвязывающей способности сыворотки крови (ОЖСС-Ново)</t>
  </si>
  <si>
    <t>9515 Набор реагентов для определения концентрации альбумина в моче иммунотурбидиметрическим методом (Микроальбумин-Ново)</t>
  </si>
  <si>
    <t>9533 Калибратор С-реактивного белка (СРБ калибратор-Ново)</t>
  </si>
  <si>
    <t>9550 Набор контрольных материалов С-реактивного белка (СРБ контроль-Ново)</t>
  </si>
  <si>
    <t>9531 Набор реагентов для определения концентрации С-реактивного белка в сыворотке и плазме крови иммунотурбидиметрическим методом (СРБ-Ново) вариант 2</t>
  </si>
  <si>
    <t>В 200.250 Набор реагентов для определения антистрептолизина (О) в сыворотке крови методом латекс-агглютинации (АСЛ(О)-Латекс-ВИТАЛ)</t>
  </si>
  <si>
    <t>В 202.250 Набор реагентов для определения ревматоидного фактора в сыворотке крови методом латекс-агглютинации (РФ-Латекс-ВИТАЛ)</t>
  </si>
  <si>
    <t>081 Набор реагентов для определения растворимых фибрин-мономерных комплексов в плазме крови (РФМК-тест)</t>
  </si>
  <si>
    <t>В 15.11 Набор реагентов для определения концентрации гликозилированного гемоглобина (HbA1c) в цельной крови иммунотурбидиметрическим методом (ГЛИКОЗИЛИРОВАННЫЙ ГЕМОГЛОБИН-ВИТАЛ)</t>
  </si>
  <si>
    <t>В 15.41с Набор калибраторов для определения концентрации гликозилированного гемоглобина в цельной крови "ГЛИКОЗИЛИРОВАННЫЙ ГЕМОГЛОБИН-КАЛИБРАТОР-ВИТАЛ" (4 уровня)</t>
  </si>
  <si>
    <t>В 15.21к Набор контрольных материалов для контроля правильности количественного определения концентрации гликозилированного гемоглобина в цельной крови "ГЛИКОЗИЛИРОВАННЫЙ ГЕМОГЛОБИН-КОНТРОЛЬ-ВИТАЛ" (2 уровня)</t>
  </si>
  <si>
    <t>РМ.Э00.0034. Калибратор 1 (K, Na, Ca, pH, Cl)</t>
  </si>
  <si>
    <t>РМ.Э00.0013. Калибратор 2 (K, Na, Ca, pH,Cl)</t>
  </si>
  <si>
    <t>РМ.Э00.0102. Очистительный раствор</t>
  </si>
  <si>
    <t>РМ.ЭГК.0002. Очистительный раствор</t>
  </si>
  <si>
    <t>РМ.Э00.0033. Раствор солевого мостика</t>
  </si>
  <si>
    <t>РМ.Э0К.0001 Кондиционер</t>
  </si>
  <si>
    <t>РМ.Э00.0035 Комплект растворов контроля качества</t>
  </si>
  <si>
    <t>986000 Мультиячеистые кюветы для анализатора Indiko</t>
  </si>
  <si>
    <t>В-41324 Набор реагентов для электрофоретического разделения белковых фракций сыворотки крови на мембранах из ацетатцеллюлозы (КлиниТест-ЭФ)</t>
  </si>
  <si>
    <t>Мембрана для электрофореза 57*140мм (50 шт/упак)</t>
  </si>
  <si>
    <t>набор</t>
  </si>
  <si>
    <t>флакон</t>
  </si>
  <si>
    <t>упак</t>
  </si>
  <si>
    <t>3958 Набор реагентов для иммуноферментного определения концентрации антител к тиреоглобулину в сыворотке крови (Анти-ТГ-ИФА-БЕСТ)</t>
  </si>
  <si>
    <t>8466 Набор реагентов для иммуноферментного определения концентрации опухолевого маркера СА-125 в сыворотке крови (СА-125-ИФА-БЕСТ)</t>
  </si>
  <si>
    <t>8454 Набор реагентов для иммуноферментного определения концентрации ракового эмбрионального антигена в сыворотке крови (РЭА-ИФА-БЕСТ)</t>
  </si>
  <si>
    <t>8467 Набор реагентов для иммуноферментного определения концентрации опухолевого маркера HE4 в сыворотке крови (НЕ4-ИФА-БЕСТ)</t>
  </si>
  <si>
    <t>8470 Набор реагентов для иммуноферментного определения концентрации СА 19-9 в сыворотке крови (СА 19-9-ИФА-БЕСТ)</t>
  </si>
  <si>
    <t>9120 Набор реагентов для иммуноферментного определения концентрации D-димера в плазме крови (D-димер-ИФА-БЕСТ)</t>
  </si>
  <si>
    <t>5505 Набор реагентов для иммуноферментного количественного определения иммуноглобулинов класса G к SARS-CoV-2 (SARS-CoV-2-IgG количественный-ИФА-БЕСТ)»</t>
  </si>
  <si>
    <t>5502 Набор реагентов для иммуноферментного выявления иммуноглобулинов класса М к SARS-CoV-2 (SARS-CoV-2-IgМ-ИФА-БЕСТ)</t>
  </si>
  <si>
    <t>90407219 Пробирки реакционные SU-40 (Reaction Tube SU-40) (3000 шт/упак)</t>
  </si>
  <si>
    <t>B4218-100 Актин FS</t>
  </si>
  <si>
    <t>OWZG23 Мультифибрен Ю (Multifibren* U Reagent), страна происхождения Германия.</t>
  </si>
  <si>
    <t>OWHM13 Тест тромбин реагент (Test Thrombin Reagent (3NIH)), страна происхождения Германия.</t>
  </si>
  <si>
    <t>ORHO37 Хлорид Кальция (Calcium
Chloride), 10 шт/упак x 15ml, страна происхождения Германия.</t>
  </si>
  <si>
    <t>OPAT03 Мультикалибратор, 6*1 мл, страна происхождения Германия</t>
  </si>
  <si>
    <t>OQVK11 Калибратор фибриногена
(FIBRINOGEN CALIBRATOR KIT 1ML X 6 LEVELS), страна происхождения Германия.</t>
  </si>
  <si>
    <t>B4212-100 Дейд Инновин (Dade Innovin)</t>
  </si>
  <si>
    <t>ORKE41 Контрольная плазма, Норма (10 шт/упак x 1ml), страна происхождения Германия</t>
  </si>
  <si>
    <t>Сыворотка для диагностики сифилиса контрольная, отрицательная для РСК</t>
  </si>
  <si>
    <t>Сыворотка для диагностики сифилиса контрольная, положительная для РСК</t>
  </si>
  <si>
    <t>03.07.3к Набор реагентов "Антиген кардиолипиновый для реакции микропреципитации "Сифилис-АгКЛ-РМП" (комплект №2)</t>
  </si>
  <si>
    <t>90411414 Лизирующий реагент (5 л.) Sulfolyser (5l), страна происхождения Германия</t>
  </si>
  <si>
    <t>94404613 Реагент лизирующий
(Stromatolyser-FB) 5л, страна
происхождения Германия</t>
  </si>
  <si>
    <t>98417615 Реагент лизирующий
(Stromatolyser-4DL), 5л, страна
происхождения Германия</t>
  </si>
  <si>
    <t>CT661628 CELLPACK-DCL 20L</t>
  </si>
  <si>
    <t>BT965910 CELLPACK DFL 2X1.5L</t>
  </si>
  <si>
    <t>AW993605 LYSERCELL WDF 2X4L</t>
  </si>
  <si>
    <t>213570 XN-L CHECK LEVEL 1 (6 х 3 ML)</t>
  </si>
  <si>
    <t>213571 XN-L CHECK LEVEL 2 (6 х 3 ML)</t>
  </si>
  <si>
    <t>213572 XN-L CHECK LEVEL 3 (6 х 3 ML)</t>
  </si>
  <si>
    <t>11379208077 "Комбур 10 тест М" (100 тест/упак), производства Roshe Германия</t>
  </si>
  <si>
    <t>"Control-Test M" контрольные тест полоски на комбур</t>
  </si>
  <si>
    <t>Набор реагентов «Полоски индикаторные для определения кетонов в моче (БИОСКАН-КЕТОНЫ)»</t>
  </si>
  <si>
    <t>Набор реагентов для иммунохроматографического определения фекальных биомаркеров в кале "ИХА-FОВ-К-ФАКТОР" (25 шт/уп)</t>
  </si>
  <si>
    <t>Тест ColonView-иммунохроматографический тест на определение гемоглобина и комплекса гемоглобин-гаптоглобин в кале человека
РУ №ФСЗ 2010/06344 от 02.2010
Упаковка групповая– 30 тестов</t>
  </si>
  <si>
    <t>12001464 Наконечник для дозаторов тип Универсальный, 100-1000 мкл (500 шт/упак)</t>
  </si>
  <si>
    <t>Неодишер Labo Clean А 8</t>
  </si>
  <si>
    <t>11005503 Пробирки микроцентрифужные (Эппендорфа): 1,5 мл (500 шт/упак)</t>
  </si>
  <si>
    <t>12003309 Стекло для микропрепаратов, покровное 18*18 мм, уп.1000 шт, Мини Мед</t>
  </si>
  <si>
    <t>арт.14005304 Масло иммерсионное МиниМед 100мл для микроскопии</t>
  </si>
  <si>
    <t>12000101 Краситель Азур-Эозин по Романовскому (МиниМед-Р)</t>
  </si>
  <si>
    <t>12005702 Краситель - фиксатор эозин метиленовый синий по Май-Грюнвальду (МиниМед-М-Г)</t>
  </si>
  <si>
    <t>37.06 Набор реагентов «Раствор бриллиантового крезилового синего для окраски ретикулоцитов в крови»</t>
  </si>
  <si>
    <t>Уксусная кислота ледяная хч</t>
  </si>
  <si>
    <t>Фильтры обеззоленные "Синяя лента" d 125мм, уп. 100 шт</t>
  </si>
  <si>
    <t>Пробирка центрифужная (неградуированная) стеклянная, на 10 мл.</t>
  </si>
  <si>
    <t>Cleaning Solution 5L  40010077R   раствор для промывки гидравлической системы биохимических анализаторов</t>
  </si>
  <si>
    <t>Неодишер Н нейтрализатор для термостабильных, термалабильных инструментов и лабораторного стекла в моечных машинах. Жидкий концентрат 5литров</t>
  </si>
  <si>
    <t>Артикул: 12006331 Пробирка 0,25 мл с ЭДТА-К3, уп. 100шт.,с резиновой пробкой, производитель Минимед</t>
  </si>
  <si>
    <t>кг</t>
  </si>
  <si>
    <t>литр</t>
  </si>
  <si>
    <t>6</t>
  </si>
  <si>
    <t>Российская Федерация, АО «Вектор-Бест»</t>
  </si>
  <si>
    <t xml:space="preserve"> Roshe Германия</t>
  </si>
  <si>
    <t>Российская Федерация, ЗАО «ЭКОлаб»</t>
  </si>
  <si>
    <t>Российская Федерация, ООО фирма «Технология-Стандарт»</t>
  </si>
  <si>
    <t>коробка</t>
  </si>
  <si>
    <t>Российская Федерация, ООО «МиниМед»</t>
  </si>
  <si>
    <t>Германия, Roche Diagnostics GmbH</t>
  </si>
  <si>
    <t>Российская Федерация, ООО «МиниЛаб»</t>
  </si>
  <si>
    <t>Siemens Healthcare Diagnostics Германия, США</t>
  </si>
  <si>
    <t>ЗАО "Термо Фишер Сайентифик"
Финляндская Республика / Королевство Нидерландов</t>
  </si>
  <si>
    <t>"АУДИТ ДИАГНОСТИКС", Ирландия</t>
  </si>
  <si>
    <t>B-7709 АСТ-УФ-Ново жидкая форма 
РУ № РЗН 2017/6208
Набор реагентов для определения активности аспартатаминотрансферазы в сыворотке, плазме крови (УФ-кинетический метод без пиридоксальфосфата, IFCC).</t>
  </si>
  <si>
    <t>B-7711 Протеин-Ново 
РУ № РЗН 2017/6080
Набор реагентов для определения общего белка в сыворотке и плазме крови (биуретовый метод).</t>
  </si>
  <si>
    <t>B-7713 Билирубин общий-Ново-А 
РУ № РЗН 2017/6365
Набор реагентов для определения общего билирубина в сыворотке, плазме крови с калибратором (DPD-метод с 3,5-дихлорфенилдиазониевой солью).</t>
  </si>
  <si>
    <t>B-7715 Билирубин конъюгированный-Ново-А 
РУ № РЗН 2017/6384
Набор реагентов для определения конъюгированного (прямого) билирубина в сыворотке, плазме крови с калибратором (метод с диазотированной сульфаниловой кислотой).</t>
  </si>
  <si>
    <t>B-7717 Гамма-ГТ-Ново 
РУ № РЗН 2017/6212
Набор реагентов для определения активности гамма-глутамилтрансферазы в сыворотке, плазме крови (кинетический метод Зейца).</t>
  </si>
  <si>
    <t>B-7721 Глюкоза-Ново 
РУ № РЗН 2017/6475
Набор реагентов для определения глюкозы в крови и моче (глюкозооксидазный  метод GOD-PAP).</t>
  </si>
  <si>
    <t>B-7725 Железо-Ново-А 
РУ № РЗН 2017/6378
Набор реагентов для определения железа в сыворотке и плазме крови (метод с феррозином без депротеинизации).</t>
  </si>
  <si>
    <t>B-7727 Кальций-Ново 
РУ № РЗН 2017/6534
Набор реагентов для фотометрического определения кальция в сыворотке, плазме крови и моче (метод с арсеназо III).</t>
  </si>
  <si>
    <t xml:space="preserve">B-7729 Креатинин-Ново-А (биреагент) 
РУ № РЗН 2014/1457
Набор реагентов для определения креатинина в сыворотке, плазме крови и моче (кинетический метод Яффе с движущейся холостой пробой и компенсацией). _x000D_
</t>
  </si>
  <si>
    <t>B-7735 ЛДГ-УФ-Ново 
РУ № ФСР 2012/13737
Набор реагентов для определения активности лактатдегидрогеназы в сыворотке и плазме крови (УФ-кинетический метод, SFBC).</t>
  </si>
  <si>
    <t xml:space="preserve">B-7737 Магний-Ново 
РУ № РЗН 2014/1493
Набор реагентов для определения магния в сыворотке, плазме крови и моче (метод с ксилидиловым синим). _x000D_
</t>
  </si>
  <si>
    <t>B-7739 Мочевая кислота-Ново жидкая форма 
РУ № РЗН 2017/6071
Набор реагентов для определения концентрации мочевой кислоты в сыворотке, плазме крови и моче (ферментативный колориметрический метод).</t>
  </si>
  <si>
    <t>B-7741 Мочевина-УФ-Ново жидкая форма 
РУ № РЗН 2017/6418
Набор реагентов для опредления мочевины в сыворотке крови и моче (УФ-кинетический уреазный/глутаматдегидрогеназный метод).</t>
  </si>
  <si>
    <t>B-7743 Триглицериды-Ново жидкая форма 
РУ № РЗН 2017/6082
Набор реагентов для определения триглицеридов в сыворотке, плазме крови (ферментативный метод GPO-PAP).</t>
  </si>
  <si>
    <t>B-7747 Фосфор-Ново 
РУ № РЗН 2017/6452
Набор реагентов для определения неорганического фосфора в сыворотке, плазме крови и моче (УФ метод  без депротеинизации).</t>
  </si>
  <si>
    <t>B-7751 Холестерин-Ново 
РУ № РЗН 2017/6469
Набор реагентов для определения  общего холестерина в сыворотке и плазме  крови (ферментативный метод CHOD-PAP).</t>
  </si>
  <si>
    <t>B-8214 Сыворотка контрольная (аттестованная, уровень 1)
РУ № ФСР 2008/02503
Набор сывороток контрольных лиофилизированных на основе сыворотки крови человека, аттестованных приблизительно по 30 показателям, нормальный уровень</t>
  </si>
  <si>
    <t>B-8217 Сыворотка контрольная (аттестованная, уровень 2)
РУ № ФСР 2008/02503
Набор сывороток контрольных лиофилизированных на основе сыворотки крови человека, аттестованных приблизительно по 30 показателям, патологический уровень</t>
  </si>
  <si>
    <t>B-8232 Мультикалибратор - СЭ 
РУ № РЗН 2017/6026
Мультикалибратор на основе человеческой сыворотки крови для субстратов и электролитов, лиофилизированный. Предназначен для автоматических биохимических анализаторов при выполнении исследований с использованием наборов производства АО "Вектор-Бест".</t>
  </si>
  <si>
    <t>"АйЭсИ С.р.л.", Италия</t>
  </si>
  <si>
    <t>Российская Федерация, АО "Витал Девелопмент Корпорэйшн"</t>
  </si>
  <si>
    <t>Российская Федерация, Региональная общественная организация "Санкт-Петербургское Общество Естествоиспытателей"</t>
  </si>
  <si>
    <t xml:space="preserve">В-7746 Щелочная фосфатаза IFCC-Ново
РУ РЗН 2019/8628
Набор реагентов для определения активности щелочной фосфатазы в сыворотке и плазме крови (IFCC метод). </t>
  </si>
  <si>
    <t>"Веньчжоу Бэйпу Сайенс энд Технолоджи Ко., Лтд.", Китай</t>
  </si>
  <si>
    <t>Российская Федерация, ЗАО НТЦ «Владипор»</t>
  </si>
  <si>
    <t>Микропробирка 2 мл, плоское дно, с
крышкой 72.694 (ДЛЯ ЛАЗУРИТА)</t>
  </si>
  <si>
    <t>Российская Федерация, ООО «БИОСКАН»</t>
  </si>
  <si>
    <t>Набор реагентов для иммунохроматографического выявления антигена вируса гриппа в образцах выделений со слизистых оболочек носоглотки "ХЕМАтест Грипп" (1 комплект на 20 определений)</t>
  </si>
  <si>
    <t>Набор реагентов для иммунохроматографического выявления нуклеокапсидного  антигена SARS-CoV-2 в биологических жидкостях "ХЕМАТест CoviNAg" (1 комплект 20 определений)</t>
  </si>
  <si>
    <t xml:space="preserve"> ООО "ГЕМАТОЛОГ", Российская Федерация </t>
  </si>
  <si>
    <t>Набор тест-полосок иммунохроматографических для выявления 12-ти видов наркотических веществ и их метаболитов в моче «МУЛЬТИТЕСТ» (морфин, марихуана, амфетамин, бензодиазепин, барбитураты, кокаин, метамфетамин, метадон, фенциклидин, синтетические
каннабиоиды (Спайсы), метилендиоксипировалерон (МДПВ), Этилглюкоронид(ЭТГ), адаптированный к анализатору «АМ-900»</t>
  </si>
  <si>
    <t>Россия, ООО "Фактор-Мед Продакшн.</t>
  </si>
  <si>
    <t xml:space="preserve">Натрий лимонокислый ЧДА </t>
  </si>
  <si>
    <t>Пробирка 15 мл, 76х20 мм, РР, с плоским дном, с крышкой 60.732 (ДЛЯ ЛАЗУРИТА)</t>
  </si>
  <si>
    <t>Российская Федерация, ООО "Научно-производственное предприятие Кверти-Мед"</t>
  </si>
  <si>
    <t>Стекло для микропрепаратов по ТУ 9464-012-52876859-2014, предметное, СП-7102 с необработанными краями,26*76мм, толщиной 1.0мм, уп.72шт (в кор.3600 шт.-50 упак), МиниЛаб</t>
  </si>
  <si>
    <t>Российская Федерация, АО «НПО «Микроген»</t>
  </si>
  <si>
    <t>Тест-полоски Labstrip U-11 Pius  (лабор)  LabStip</t>
  </si>
  <si>
    <t>Венгрия</t>
  </si>
  <si>
    <t>Российская Федерация</t>
  </si>
  <si>
    <t>Пробинд, Россия</t>
  </si>
  <si>
    <t xml:space="preserve"> B-7707 АЛТ-УФ-Ново жидкая форма  РУ № РЗН 2017/6210 Набор реагентов для определения активности аланинаминотрансферазы в сыворотке, плазме крови (УФ-кинетический метод без пиридоксальфосфата, IFCC)</t>
  </si>
  <si>
    <t xml:space="preserve">Стрипы 8-ми луночные для предварительного разведения образцов для автоматического иммуноферментного анализатора </t>
  </si>
  <si>
    <t>Лазурит. Упаковка-250шт Кат номер Е-9366 (ДЛЯ ЛАЗУРИТА)</t>
  </si>
  <si>
    <t>ACDE1806 Набор аксессуаров для автоматической системы подготовки цитологических мазков на 400 тестов в составе:
фильтрующие воронки с сеткой – 400 шт, трансферные мембраны –400 шт, абсорбирующие накладки- 400шт, фиксирующий раствор 250 мл - 2 шт, предметные стекла - 400шт. контейнеры с транспортной средой – 400 шт</t>
  </si>
  <si>
    <t xml:space="preserve">580050 Набор изделий для микробиологических исследований (концентраторы кишечных паразитов, 40
исследований) </t>
  </si>
  <si>
    <t xml:space="preserve">  ООО "ГЕМ", Российская Федерация </t>
  </si>
  <si>
    <t>B-8227  Мультикалибратор-Ф (1) № РЗН 2019/8665 Мультикалибратор на основе сыворотки крови человека для ферментов, лиофилизированный. Предназначен для автоматических биохимических анализаторов при выполнении исследований с использованием наборов производства АО "Вектор-Бест".</t>
  </si>
  <si>
    <t>Ланцеты одноразовые Qlance варианты исполнения: Автоматические ланцеты Qlance Special, лезвие 21G, глубина прокола 2,0 мм</t>
  </si>
  <si>
    <t>Китай, «Сучжоу Чжэнь У Медикал Ко.,Лтд.»</t>
  </si>
  <si>
    <t>Пробирки для клинико-диагностических исследований, т.м."Эксимед": Пробирка вакуумная для крови с цитратом натрия 3,8% (с размером 13*75 мм и объемом 1,8 мл)</t>
  </si>
  <si>
    <t>КНР, «Чжэцзян Гонгдонг Медикал Текнолоджи Ко., Лтд»</t>
  </si>
  <si>
    <t>Игла для забора крови с принадлежностями: Вариант исполнения: Игла-бабочка одноразовая
(23Gх3/4 (0,6х19мм) с
луер-адаптером)</t>
  </si>
  <si>
    <t>"Чжецзян Гундун Медикл Текнолоджи Ко., Лтд"</t>
  </si>
  <si>
    <t>10002001 Пипетка стеклянная к СОЭ-метру ПС/СОЭ-01 "МиниМедПром"</t>
  </si>
  <si>
    <t>МиниМед</t>
  </si>
  <si>
    <t>Цоликлоны Анти-А диагностические жидкие для определения групп крови человека системы АВО (антитела моноклональные анти-А)</t>
  </si>
  <si>
    <t xml:space="preserve">Реагент для выявления антигена А1 системы АВО(Н) на эритроцитах человека (ЭРИТРОТЕСТТМ - Анти-А1 лектин)  </t>
  </si>
  <si>
    <t>Цоликлоны Анти-В диагностические жидкие для определения групп крови человека системы АВО (антитела моноклональные анти-В)</t>
  </si>
  <si>
    <t>Пробирки для клинико-диагностических исследований, т.м."Эксимед": Пробирка вакуумная для крови с активатором свертывания (с размером 13*75 мм и объемом 4 мл)</t>
  </si>
  <si>
    <t>Пробирки для клинико-диагностических исследований, т.м."Эксимед": Пробирка вакуумная для крови с цитратом натрия 3,8% (с размером 13*75 мм и объемом 4,5 мл)</t>
  </si>
  <si>
    <t>Пробирки для клинико-диагностических исследований, т.м."Эксимед": Пробирка вакуумная для крови с ЭДТА К3 (с размером 13*75 мм и объемом 3 мл)</t>
  </si>
  <si>
    <t>Набор для фенотипирования крови человека по групповым системам Резус, Келл и Кидд ("ЭРИТРОТЕСТтм- Цоликлоны"): ЭРИТРОТЕСТТМ - Цоликлон Анти-D Супер - 1 флакон10 мл</t>
  </si>
  <si>
    <t>88408711 Универсальный дилюент
CELLPACK (20л) (CELLPACK (20l), страна происхождения Япония</t>
  </si>
  <si>
    <t>Siemens Healthcare Diagnostics, Япония</t>
  </si>
  <si>
    <t xml:space="preserve">83401621 Депротеинизатор (50мл) </t>
  </si>
  <si>
    <t>RUS00403 Гемаклин, 50 мл</t>
  </si>
  <si>
    <t>ООО "Дримрейл" Российская Федерация</t>
  </si>
  <si>
    <t>96406136 Промывающий раствор 2 (CA Clean II), страна происхождения Япония</t>
  </si>
  <si>
    <t>Промывающий раствор 4,5% для биохимических анализаторов Thermo Fisher </t>
  </si>
  <si>
    <t>Российская ФедерацияООО "ЭКО-СЕРВИС"</t>
  </si>
  <si>
    <t>98416211 Флуорисцентный краситель для подсчета ретикулоцитов (II), (Диюлент 1 литр, Краситель 12 мл) (Ret-Search (II)</t>
  </si>
  <si>
    <t>ООО "Научно-производственное предприятие Нейрон" Российская Федерация, Китайская Народная Республика</t>
  </si>
  <si>
    <t xml:space="preserve">1015 Реагент окрашивающий для диагностики in vitro, Флющ-ДС, 42 мл х3 </t>
  </si>
  <si>
    <t>AL337564  LYSERCELL WDF 5 L</t>
  </si>
  <si>
    <t>Siemens Healthcare Diagnostics Япония</t>
  </si>
  <si>
    <t>1013 Реагент окрашивающий для диагностики in vitro Флюо-Рет, 12 мл x2</t>
  </si>
  <si>
    <t>1016 Реагент окрашивающий для диагностики in vitro Флюо-ДФ, 42мл х 2</t>
  </si>
  <si>
    <t>Игла двусторонняя с визуальной камерой 0,8 мм х 38 мм (21G х1 1/2'') (зеленая) №100</t>
  </si>
  <si>
    <t>Пробирка вак. с цитратом натрия 1,6мл черная крышка (8*120) №100 (пластик) д/измер. СОЭ</t>
  </si>
  <si>
    <t>Чжецзян Гундун Медикл Текнолоджи Ко., Лтд Китай</t>
  </si>
  <si>
    <t>Игла двусторонняя д/взятия проб крови 22G*1 1/2 (0,7х38мм) к вак. пробиркам (черная) №100 GDN22G3</t>
  </si>
  <si>
    <t>КИТАЙ</t>
  </si>
  <si>
    <t>Игла двусторонняя д/взятия проб крови 20G (0,9х38мм) к вак. пробиркам желтая №100</t>
  </si>
  <si>
    <t>Игла (катетер) Бабочка д/взятия проб крови 21Gх3/4 (0,8*19мм) №100 с луер-адаптером к вак. пробиркам</t>
  </si>
  <si>
    <t>Термобумага д/ЭКГ 57*30*12 чистая 5730/12-н б/р</t>
  </si>
  <si>
    <t>РОССИЯ</t>
  </si>
  <si>
    <t>Полимерный наконечник к дозаторам 2-250 мкл (упаковка по 1000 шт.)</t>
  </si>
  <si>
    <t>Беларусь</t>
  </si>
  <si>
    <t>Термобумага д/ЭКГ 110*30*12 внут.намотка 11030/12-В</t>
  </si>
  <si>
    <t>Регистрон АО</t>
  </si>
  <si>
    <t>Набор реагентов для определения антигена хеликобактер пилори (20 тестов ) ООО "РЭД" Россия</t>
  </si>
  <si>
    <t>Реагент промывочный очищающий для гемотологических исследований (гипохлорид 5%) 1 л.</t>
  </si>
  <si>
    <t>3936.100 J.T. Baker</t>
  </si>
  <si>
    <t>Реагент Кортизол</t>
  </si>
  <si>
    <t>Реагент ФСГ</t>
  </si>
  <si>
    <t>Реагент Свободный Т4</t>
  </si>
  <si>
    <t>Реагент Инсулин</t>
  </si>
  <si>
    <t>Реагент ЛГ</t>
  </si>
  <si>
    <t>Реагент Пролактин</t>
  </si>
  <si>
    <t>Реагент Тестестерон</t>
  </si>
  <si>
    <t>Реагент ТТГ</t>
  </si>
  <si>
    <t>Реагент ПСА</t>
  </si>
  <si>
    <t>Реагент Anti-HCV</t>
  </si>
  <si>
    <t>Реагент HBsAg</t>
  </si>
  <si>
    <t>Реагент Сифилис</t>
  </si>
  <si>
    <t>Реагент 25-OH витамин D</t>
  </si>
  <si>
    <t>Калибратор к реагенту Кортизол</t>
  </si>
  <si>
    <t>Калибратор к реагенту ФСГ</t>
  </si>
  <si>
    <t>Калибратор к 
реагенту Свободный 
Т4 - Free T4</t>
  </si>
  <si>
    <t>Набор калибраторов
VITROS Инсулин</t>
  </si>
  <si>
    <t>Калибратор к реагенту ЛГ</t>
  </si>
  <si>
    <t>Калибратор к реагенту Пролактин</t>
  </si>
  <si>
    <t xml:space="preserve">Калибратор к реагенту Тестостерон </t>
  </si>
  <si>
    <t>Калибратор к реагенту ТТГ</t>
  </si>
  <si>
    <t>Калибратор к 
реагенту ПСА</t>
  </si>
  <si>
    <t>Калибратор к 
реагенту Anti-HCV</t>
  </si>
  <si>
    <t>Калибратор к реагенту HBs Ag</t>
  </si>
  <si>
    <t>Калибратор VITROS 
Сифилис TPA</t>
  </si>
  <si>
    <t>Набор калибраторов 
Витрос общий 25-OH 
витамин D</t>
  </si>
  <si>
    <t>Контроль 
Репродуктивная 
эндокринология</t>
  </si>
  <si>
    <t xml:space="preserve">Контроль Метаболизм </t>
  </si>
  <si>
    <t>Контроль Онкология</t>
  </si>
  <si>
    <t>Контроль Свободные 
тироиды</t>
  </si>
  <si>
    <t>Контроль Тестостерон</t>
  </si>
  <si>
    <t>Контроль Anti-HCV</t>
  </si>
  <si>
    <t>Контроль HBs Ag</t>
  </si>
  <si>
    <t>Набор контролей 
VITROS Сифилис TPA</t>
  </si>
  <si>
    <t>Liquichek Specialty 
Immunoassay контроль</t>
  </si>
  <si>
    <t>Наконечник Versa Tip</t>
  </si>
  <si>
    <t>Набор для проведения 
обслуживания</t>
  </si>
  <si>
    <t xml:space="preserve">Упаковка с сигнальным 
реактивом </t>
  </si>
  <si>
    <t>Универсальный 
промывающий реактив</t>
  </si>
  <si>
    <t>январь - декабрь 2025</t>
  </si>
  <si>
    <t>Материалы медицинского назначения для нужд клинико-диагностической лаборатории АО Клиника "Энергетик"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</si>
</sst>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1A1A1A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</cellStyleXfs>
  <cellXfs count="92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right" vertical="center" wrapText="1"/>
    </xf>
    <xf numFmtId="0" fontId="5" fillId="0" borderId="7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4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4" borderId="0" xfId="0" applyFont="1" applyFill="1" applyAlignment="1" applyProtection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9" fontId="10" fillId="0" borderId="1" xfId="5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left" vertical="center" wrapText="1"/>
    </xf>
    <xf numFmtId="0" fontId="13" fillId="4" borderId="1" xfId="6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vertical="center" wrapText="1"/>
    </xf>
    <xf numFmtId="0" fontId="14" fillId="0" borderId="1" xfId="6" applyFont="1" applyBorder="1" applyAlignment="1">
      <alignment vertical="center" wrapText="1"/>
    </xf>
    <xf numFmtId="4" fontId="10" fillId="0" borderId="1" xfId="6" applyNumberFormat="1" applyFont="1" applyFill="1" applyBorder="1" applyAlignment="1">
      <alignment horizontal="left" vertical="center" wrapText="1"/>
    </xf>
    <xf numFmtId="0" fontId="15" fillId="0" borderId="1" xfId="6" applyNumberFormat="1" applyFont="1" applyFill="1" applyBorder="1" applyAlignment="1">
      <alignment vertical="center" wrapText="1"/>
    </xf>
    <xf numFmtId="0" fontId="13" fillId="0" borderId="1" xfId="6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/>
    <xf numFmtId="4" fontId="10" fillId="0" borderId="1" xfId="4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3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</cellXfs>
  <cellStyles count="7">
    <cellStyle name="Обычный" xfId="0" builtinId="0"/>
    <cellStyle name="Обычный 11" xfId="2"/>
    <cellStyle name="Обычный 2" xfId="3"/>
    <cellStyle name="Обычный 2 2" xfId="1"/>
    <cellStyle name="Обычный 3 2" xfId="6"/>
    <cellStyle name="Обычный 4" xfId="4"/>
    <cellStyle name="Процентный" xfId="5" builtinId="5"/>
  </cellStyles>
  <dxfs count="10"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6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J193" sqref="J193"/>
    </sheetView>
  </sheetViews>
  <sheetFormatPr defaultRowHeight="15.75" x14ac:dyDescent="0.25"/>
  <cols>
    <col min="1" max="1" width="5.140625" style="21" customWidth="1"/>
    <col min="2" max="2" width="44.42578125" style="25" customWidth="1"/>
    <col min="3" max="3" width="29.5703125" style="52" customWidth="1"/>
    <col min="4" max="4" width="17.85546875" style="6" customWidth="1"/>
    <col min="5" max="5" width="17.5703125" style="22" customWidth="1"/>
    <col min="6" max="6" width="30.42578125" style="8" customWidth="1"/>
    <col min="7" max="7" width="22.42578125" style="6" customWidth="1"/>
    <col min="8" max="8" width="20.5703125" style="6" customWidth="1"/>
    <col min="9" max="9" width="19" style="6" customWidth="1"/>
    <col min="10" max="10" width="16.140625" style="6" customWidth="1"/>
    <col min="11" max="16384" width="9.140625" style="6"/>
  </cols>
  <sheetData>
    <row r="1" spans="1:10" ht="22.5" customHeight="1" x14ac:dyDescent="0.25">
      <c r="A1" s="1"/>
      <c r="B1" s="24"/>
      <c r="C1" s="51"/>
      <c r="D1" s="1"/>
      <c r="E1" s="1"/>
      <c r="F1" s="43"/>
      <c r="G1" s="1"/>
      <c r="H1" s="1"/>
      <c r="I1" s="1"/>
      <c r="J1" s="1"/>
    </row>
    <row r="2" spans="1:10" x14ac:dyDescent="0.25">
      <c r="A2" s="5" t="s">
        <v>13</v>
      </c>
      <c r="D2" s="7"/>
      <c r="E2" s="8"/>
      <c r="G2" s="9"/>
      <c r="H2" s="9"/>
      <c r="I2" s="10"/>
    </row>
    <row r="3" spans="1:10" x14ac:dyDescent="0.25">
      <c r="A3" s="2"/>
      <c r="B3" s="26"/>
      <c r="C3" s="26"/>
      <c r="D3" s="2"/>
      <c r="E3" s="2"/>
      <c r="F3" s="44"/>
      <c r="G3" s="2"/>
      <c r="H3" s="2"/>
      <c r="I3" s="2"/>
      <c r="J3" s="2"/>
    </row>
    <row r="4" spans="1:10" x14ac:dyDescent="0.25">
      <c r="A4" s="4" t="s">
        <v>14</v>
      </c>
      <c r="B4" s="27"/>
      <c r="C4" s="53"/>
      <c r="D4" s="10"/>
      <c r="E4" s="10"/>
      <c r="F4" s="45"/>
      <c r="G4" s="10"/>
      <c r="H4" s="10"/>
      <c r="I4" s="10"/>
    </row>
    <row r="5" spans="1:10" ht="15.75" customHeight="1" x14ac:dyDescent="0.25">
      <c r="A5" s="3" t="s">
        <v>252</v>
      </c>
      <c r="B5" s="28"/>
      <c r="C5" s="28"/>
      <c r="D5" s="11"/>
      <c r="E5" s="11"/>
      <c r="F5" s="46"/>
      <c r="G5" s="81" t="s">
        <v>15</v>
      </c>
      <c r="H5" s="81"/>
      <c r="I5" s="81"/>
      <c r="J5" s="81"/>
    </row>
    <row r="6" spans="1:10" ht="51" customHeight="1" x14ac:dyDescent="0.25">
      <c r="A6" s="88" t="s">
        <v>0</v>
      </c>
      <c r="B6" s="88" t="s">
        <v>6</v>
      </c>
      <c r="C6" s="89"/>
      <c r="D6" s="88" t="s">
        <v>1</v>
      </c>
      <c r="E6" s="36" t="s">
        <v>2</v>
      </c>
      <c r="F6" s="83" t="s">
        <v>16</v>
      </c>
      <c r="G6" s="82" t="s">
        <v>3</v>
      </c>
      <c r="H6" s="82" t="s">
        <v>4</v>
      </c>
      <c r="I6" s="82" t="s">
        <v>17</v>
      </c>
      <c r="J6" s="82" t="s">
        <v>18</v>
      </c>
    </row>
    <row r="7" spans="1:10" ht="36" customHeight="1" x14ac:dyDescent="0.25">
      <c r="A7" s="88"/>
      <c r="B7" s="88"/>
      <c r="C7" s="90"/>
      <c r="D7" s="88"/>
      <c r="E7" s="36" t="s">
        <v>5</v>
      </c>
      <c r="F7" s="84"/>
      <c r="G7" s="82"/>
      <c r="H7" s="82"/>
      <c r="I7" s="82"/>
      <c r="J7" s="82"/>
    </row>
    <row r="8" spans="1:10" ht="44.25" customHeight="1" x14ac:dyDescent="0.25">
      <c r="A8" s="88"/>
      <c r="B8" s="88"/>
      <c r="C8" s="91"/>
      <c r="D8" s="88"/>
      <c r="E8" s="36" t="s">
        <v>22</v>
      </c>
      <c r="F8" s="84"/>
      <c r="G8" s="82"/>
      <c r="H8" s="82"/>
      <c r="I8" s="82"/>
      <c r="J8" s="82"/>
    </row>
    <row r="9" spans="1:10" x14ac:dyDescent="0.25">
      <c r="A9" s="12">
        <v>1</v>
      </c>
      <c r="B9" s="13">
        <v>2</v>
      </c>
      <c r="C9" s="13">
        <v>3</v>
      </c>
      <c r="D9" s="13">
        <v>4</v>
      </c>
      <c r="E9" s="36">
        <v>5</v>
      </c>
      <c r="F9" s="23" t="s">
        <v>106</v>
      </c>
      <c r="G9" s="14">
        <v>7</v>
      </c>
      <c r="H9" s="14">
        <v>8</v>
      </c>
      <c r="I9" s="14">
        <v>9</v>
      </c>
      <c r="J9" s="14" t="s">
        <v>20</v>
      </c>
    </row>
    <row r="10" spans="1:10" s="41" customFormat="1" ht="63.75" x14ac:dyDescent="0.25">
      <c r="A10" s="38">
        <v>1</v>
      </c>
      <c r="B10" s="55" t="s">
        <v>159</v>
      </c>
      <c r="C10" s="55" t="s">
        <v>107</v>
      </c>
      <c r="D10" s="56" t="s">
        <v>53</v>
      </c>
      <c r="E10" s="50">
        <v>9</v>
      </c>
      <c r="F10" s="39" t="s">
        <v>251</v>
      </c>
      <c r="G10" s="31"/>
      <c r="H10" s="31"/>
      <c r="I10" s="31"/>
      <c r="J10" s="40">
        <f>I10*E10</f>
        <v>0</v>
      </c>
    </row>
    <row r="11" spans="1:10" s="32" customFormat="1" ht="51" x14ac:dyDescent="0.25">
      <c r="A11" s="37">
        <f>A10+1</f>
        <v>2</v>
      </c>
      <c r="B11" s="55" t="s">
        <v>163</v>
      </c>
      <c r="C11" s="55" t="s">
        <v>164</v>
      </c>
      <c r="D11" s="56" t="s">
        <v>111</v>
      </c>
      <c r="E11" s="50">
        <v>50</v>
      </c>
      <c r="F11" s="39" t="s">
        <v>251</v>
      </c>
      <c r="G11" s="30"/>
      <c r="H11" s="30"/>
      <c r="I11" s="30"/>
      <c r="J11" s="33">
        <f>E11*I11</f>
        <v>0</v>
      </c>
    </row>
    <row r="12" spans="1:10" s="32" customFormat="1" ht="25.5" x14ac:dyDescent="0.25">
      <c r="A12" s="37">
        <f t="shared" ref="A12:A75" si="0">A11+1</f>
        <v>3</v>
      </c>
      <c r="B12" s="55" t="s">
        <v>95</v>
      </c>
      <c r="C12" s="55" t="s">
        <v>112</v>
      </c>
      <c r="D12" s="56" t="s">
        <v>105</v>
      </c>
      <c r="E12" s="50">
        <v>12</v>
      </c>
      <c r="F12" s="39" t="s">
        <v>251</v>
      </c>
      <c r="G12" s="30"/>
      <c r="H12" s="30"/>
      <c r="I12" s="30"/>
      <c r="J12" s="33">
        <f t="shared" ref="J12:J75" si="1">E12*I12</f>
        <v>0</v>
      </c>
    </row>
    <row r="13" spans="1:10" s="32" customFormat="1" ht="25.5" x14ac:dyDescent="0.25">
      <c r="A13" s="37">
        <f t="shared" si="0"/>
        <v>4</v>
      </c>
      <c r="B13" s="55" t="s">
        <v>90</v>
      </c>
      <c r="C13" s="55" t="s">
        <v>112</v>
      </c>
      <c r="D13" s="56" t="s">
        <v>55</v>
      </c>
      <c r="E13" s="50">
        <v>20</v>
      </c>
      <c r="F13" s="39" t="s">
        <v>251</v>
      </c>
      <c r="G13" s="30"/>
      <c r="H13" s="30"/>
      <c r="I13" s="30"/>
      <c r="J13" s="33">
        <f t="shared" si="1"/>
        <v>0</v>
      </c>
    </row>
    <row r="14" spans="1:10" s="32" customFormat="1" ht="25.5" x14ac:dyDescent="0.25">
      <c r="A14" s="37">
        <f t="shared" si="0"/>
        <v>5</v>
      </c>
      <c r="B14" s="55" t="s">
        <v>93</v>
      </c>
      <c r="C14" s="55" t="s">
        <v>114</v>
      </c>
      <c r="D14" s="56" t="s">
        <v>55</v>
      </c>
      <c r="E14" s="50">
        <v>5</v>
      </c>
      <c r="F14" s="39" t="s">
        <v>251</v>
      </c>
      <c r="G14" s="30"/>
      <c r="H14" s="30"/>
      <c r="I14" s="30"/>
      <c r="J14" s="33">
        <f t="shared" si="1"/>
        <v>0</v>
      </c>
    </row>
    <row r="15" spans="1:10" s="32" customFormat="1" ht="51" x14ac:dyDescent="0.25">
      <c r="A15" s="37">
        <f t="shared" si="0"/>
        <v>6</v>
      </c>
      <c r="B15" s="55" t="s">
        <v>56</v>
      </c>
      <c r="C15" s="55" t="s">
        <v>107</v>
      </c>
      <c r="D15" s="56" t="s">
        <v>53</v>
      </c>
      <c r="E15" s="50">
        <v>3</v>
      </c>
      <c r="F15" s="39" t="s">
        <v>251</v>
      </c>
      <c r="G15" s="30"/>
      <c r="H15" s="30"/>
      <c r="I15" s="30"/>
      <c r="J15" s="33">
        <f t="shared" si="1"/>
        <v>0</v>
      </c>
    </row>
    <row r="16" spans="1:10" s="32" customFormat="1" ht="38.25" x14ac:dyDescent="0.25">
      <c r="A16" s="37">
        <f t="shared" si="0"/>
        <v>7</v>
      </c>
      <c r="B16" s="55" t="s">
        <v>63</v>
      </c>
      <c r="C16" s="55" t="s">
        <v>107</v>
      </c>
      <c r="D16" s="56" t="s">
        <v>53</v>
      </c>
      <c r="E16" s="50">
        <v>1</v>
      </c>
      <c r="F16" s="39" t="s">
        <v>251</v>
      </c>
      <c r="G16" s="30"/>
      <c r="H16" s="30"/>
      <c r="I16" s="30"/>
      <c r="J16" s="33">
        <f t="shared" si="1"/>
        <v>0</v>
      </c>
    </row>
    <row r="17" spans="1:10" s="32" customFormat="1" ht="51" x14ac:dyDescent="0.25">
      <c r="A17" s="37">
        <f t="shared" si="0"/>
        <v>8</v>
      </c>
      <c r="B17" s="55" t="s">
        <v>62</v>
      </c>
      <c r="C17" s="55" t="s">
        <v>107</v>
      </c>
      <c r="D17" s="56" t="s">
        <v>53</v>
      </c>
      <c r="E17" s="50">
        <v>1</v>
      </c>
      <c r="F17" s="39" t="s">
        <v>251</v>
      </c>
      <c r="G17" s="30"/>
      <c r="H17" s="30"/>
      <c r="I17" s="30"/>
      <c r="J17" s="33">
        <f t="shared" si="1"/>
        <v>0</v>
      </c>
    </row>
    <row r="18" spans="1:10" s="32" customFormat="1" ht="38.25" x14ac:dyDescent="0.25">
      <c r="A18" s="37">
        <f t="shared" si="0"/>
        <v>9</v>
      </c>
      <c r="B18" s="55" t="s">
        <v>32</v>
      </c>
      <c r="C18" s="55" t="s">
        <v>107</v>
      </c>
      <c r="D18" s="56" t="s">
        <v>53</v>
      </c>
      <c r="E18" s="50">
        <v>2</v>
      </c>
      <c r="F18" s="39" t="s">
        <v>251</v>
      </c>
      <c r="G18" s="30"/>
      <c r="H18" s="30"/>
      <c r="I18" s="30"/>
      <c r="J18" s="33">
        <f t="shared" si="1"/>
        <v>0</v>
      </c>
    </row>
    <row r="19" spans="1:10" s="32" customFormat="1" ht="51" x14ac:dyDescent="0.25">
      <c r="A19" s="37">
        <f t="shared" si="0"/>
        <v>10</v>
      </c>
      <c r="B19" s="55" t="s">
        <v>29</v>
      </c>
      <c r="C19" s="55" t="s">
        <v>107</v>
      </c>
      <c r="D19" s="56" t="s">
        <v>53</v>
      </c>
      <c r="E19" s="50">
        <v>4</v>
      </c>
      <c r="F19" s="39" t="s">
        <v>251</v>
      </c>
      <c r="G19" s="30"/>
      <c r="H19" s="30"/>
      <c r="I19" s="30"/>
      <c r="J19" s="33">
        <f t="shared" si="1"/>
        <v>0</v>
      </c>
    </row>
    <row r="20" spans="1:10" s="32" customFormat="1" ht="51" x14ac:dyDescent="0.25">
      <c r="A20" s="37">
        <f t="shared" si="0"/>
        <v>11</v>
      </c>
      <c r="B20" s="55" t="s">
        <v>30</v>
      </c>
      <c r="C20" s="55" t="s">
        <v>107</v>
      </c>
      <c r="D20" s="56" t="s">
        <v>53</v>
      </c>
      <c r="E20" s="50">
        <v>9</v>
      </c>
      <c r="F20" s="39" t="s">
        <v>251</v>
      </c>
      <c r="G20" s="30"/>
      <c r="H20" s="30"/>
      <c r="I20" s="30"/>
      <c r="J20" s="33">
        <f t="shared" si="1"/>
        <v>0</v>
      </c>
    </row>
    <row r="21" spans="1:10" s="32" customFormat="1" ht="51" x14ac:dyDescent="0.25">
      <c r="A21" s="37">
        <f t="shared" si="0"/>
        <v>12</v>
      </c>
      <c r="B21" s="55" t="s">
        <v>31</v>
      </c>
      <c r="C21" s="55" t="s">
        <v>107</v>
      </c>
      <c r="D21" s="56" t="s">
        <v>53</v>
      </c>
      <c r="E21" s="50">
        <v>12</v>
      </c>
      <c r="F21" s="39" t="s">
        <v>251</v>
      </c>
      <c r="G21" s="30"/>
      <c r="H21" s="30"/>
      <c r="I21" s="30"/>
      <c r="J21" s="33">
        <f t="shared" si="1"/>
        <v>0</v>
      </c>
    </row>
    <row r="22" spans="1:10" s="32" customFormat="1" ht="51" x14ac:dyDescent="0.25">
      <c r="A22" s="37">
        <f t="shared" si="0"/>
        <v>13</v>
      </c>
      <c r="B22" s="55" t="s">
        <v>58</v>
      </c>
      <c r="C22" s="55" t="s">
        <v>107</v>
      </c>
      <c r="D22" s="56" t="s">
        <v>53</v>
      </c>
      <c r="E22" s="50">
        <v>2</v>
      </c>
      <c r="F22" s="39" t="s">
        <v>251</v>
      </c>
      <c r="G22" s="30"/>
      <c r="H22" s="30"/>
      <c r="I22" s="30"/>
      <c r="J22" s="33">
        <f t="shared" si="1"/>
        <v>0</v>
      </c>
    </row>
    <row r="23" spans="1:10" s="32" customFormat="1" ht="38.25" x14ac:dyDescent="0.25">
      <c r="A23" s="37">
        <f t="shared" si="0"/>
        <v>14</v>
      </c>
      <c r="B23" s="55" t="s">
        <v>57</v>
      </c>
      <c r="C23" s="55" t="s">
        <v>107</v>
      </c>
      <c r="D23" s="56" t="s">
        <v>53</v>
      </c>
      <c r="E23" s="50">
        <v>4</v>
      </c>
      <c r="F23" s="39" t="s">
        <v>251</v>
      </c>
      <c r="G23" s="30"/>
      <c r="H23" s="30"/>
      <c r="I23" s="30"/>
      <c r="J23" s="33">
        <f t="shared" si="1"/>
        <v>0</v>
      </c>
    </row>
    <row r="24" spans="1:10" s="32" customFormat="1" ht="38.25" x14ac:dyDescent="0.25">
      <c r="A24" s="37">
        <f t="shared" si="0"/>
        <v>15</v>
      </c>
      <c r="B24" s="55" t="s">
        <v>59</v>
      </c>
      <c r="C24" s="55" t="s">
        <v>107</v>
      </c>
      <c r="D24" s="56" t="s">
        <v>53</v>
      </c>
      <c r="E24" s="50">
        <v>2</v>
      </c>
      <c r="F24" s="39" t="s">
        <v>251</v>
      </c>
      <c r="G24" s="30"/>
      <c r="H24" s="30"/>
      <c r="I24" s="30"/>
      <c r="J24" s="33">
        <f t="shared" si="1"/>
        <v>0</v>
      </c>
    </row>
    <row r="25" spans="1:10" s="32" customFormat="1" ht="38.25" x14ac:dyDescent="0.25">
      <c r="A25" s="37">
        <f t="shared" si="0"/>
        <v>16</v>
      </c>
      <c r="B25" s="55" t="s">
        <v>60</v>
      </c>
      <c r="C25" s="55" t="s">
        <v>107</v>
      </c>
      <c r="D25" s="56" t="s">
        <v>53</v>
      </c>
      <c r="E25" s="50">
        <v>2</v>
      </c>
      <c r="F25" s="39" t="s">
        <v>251</v>
      </c>
      <c r="G25" s="30"/>
      <c r="H25" s="30"/>
      <c r="I25" s="30"/>
      <c r="J25" s="33">
        <f t="shared" si="1"/>
        <v>0</v>
      </c>
    </row>
    <row r="26" spans="1:10" s="32" customFormat="1" ht="38.25" x14ac:dyDescent="0.25">
      <c r="A26" s="37">
        <f t="shared" si="0"/>
        <v>17</v>
      </c>
      <c r="B26" s="55" t="s">
        <v>61</v>
      </c>
      <c r="C26" s="55" t="s">
        <v>107</v>
      </c>
      <c r="D26" s="56" t="s">
        <v>53</v>
      </c>
      <c r="E26" s="50">
        <v>8</v>
      </c>
      <c r="F26" s="39" t="s">
        <v>251</v>
      </c>
      <c r="G26" s="30"/>
      <c r="H26" s="30"/>
      <c r="I26" s="30"/>
      <c r="J26" s="33">
        <f t="shared" si="1"/>
        <v>0</v>
      </c>
    </row>
    <row r="27" spans="1:10" s="32" customFormat="1" ht="51" x14ac:dyDescent="0.25">
      <c r="A27" s="37">
        <f t="shared" si="0"/>
        <v>18</v>
      </c>
      <c r="B27" s="55" t="s">
        <v>33</v>
      </c>
      <c r="C27" s="55" t="s">
        <v>107</v>
      </c>
      <c r="D27" s="56" t="s">
        <v>53</v>
      </c>
      <c r="E27" s="50">
        <v>10</v>
      </c>
      <c r="F27" s="39" t="s">
        <v>251</v>
      </c>
      <c r="G27" s="30"/>
      <c r="H27" s="30"/>
      <c r="I27" s="30"/>
      <c r="J27" s="33">
        <f t="shared" si="1"/>
        <v>0</v>
      </c>
    </row>
    <row r="28" spans="1:10" s="32" customFormat="1" ht="51" x14ac:dyDescent="0.25">
      <c r="A28" s="37">
        <f t="shared" si="0"/>
        <v>19</v>
      </c>
      <c r="B28" s="55" t="s">
        <v>36</v>
      </c>
      <c r="C28" s="55" t="s">
        <v>107</v>
      </c>
      <c r="D28" s="56" t="s">
        <v>53</v>
      </c>
      <c r="E28" s="50">
        <v>11</v>
      </c>
      <c r="F28" s="39" t="s">
        <v>251</v>
      </c>
      <c r="G28" s="30"/>
      <c r="H28" s="30"/>
      <c r="I28" s="30"/>
      <c r="J28" s="33">
        <f t="shared" si="1"/>
        <v>0</v>
      </c>
    </row>
    <row r="29" spans="1:10" s="32" customFormat="1" ht="25.5" x14ac:dyDescent="0.25">
      <c r="A29" s="37">
        <f t="shared" si="0"/>
        <v>20</v>
      </c>
      <c r="B29" s="55" t="s">
        <v>34</v>
      </c>
      <c r="C29" s="55" t="s">
        <v>107</v>
      </c>
      <c r="D29" s="56" t="s">
        <v>53</v>
      </c>
      <c r="E29" s="50">
        <v>26</v>
      </c>
      <c r="F29" s="39" t="s">
        <v>251</v>
      </c>
      <c r="G29" s="30"/>
      <c r="H29" s="30"/>
      <c r="I29" s="30"/>
      <c r="J29" s="33">
        <f t="shared" si="1"/>
        <v>0</v>
      </c>
    </row>
    <row r="30" spans="1:10" s="32" customFormat="1" ht="25.5" x14ac:dyDescent="0.25">
      <c r="A30" s="37">
        <f t="shared" si="0"/>
        <v>21</v>
      </c>
      <c r="B30" s="55" t="s">
        <v>35</v>
      </c>
      <c r="C30" s="55" t="s">
        <v>107</v>
      </c>
      <c r="D30" s="56" t="s">
        <v>53</v>
      </c>
      <c r="E30" s="50">
        <v>26</v>
      </c>
      <c r="F30" s="39" t="s">
        <v>251</v>
      </c>
      <c r="G30" s="30"/>
      <c r="H30" s="30"/>
      <c r="I30" s="30"/>
      <c r="J30" s="33">
        <f t="shared" si="1"/>
        <v>0</v>
      </c>
    </row>
    <row r="31" spans="1:10" s="32" customFormat="1" ht="25.5" x14ac:dyDescent="0.25">
      <c r="A31" s="37">
        <f t="shared" si="0"/>
        <v>22</v>
      </c>
      <c r="B31" s="55" t="s">
        <v>23</v>
      </c>
      <c r="C31" s="55" t="s">
        <v>107</v>
      </c>
      <c r="D31" s="57" t="s">
        <v>21</v>
      </c>
      <c r="E31" s="50">
        <v>28</v>
      </c>
      <c r="F31" s="39" t="s">
        <v>251</v>
      </c>
      <c r="G31" s="30"/>
      <c r="H31" s="30"/>
      <c r="I31" s="30"/>
      <c r="J31" s="33">
        <f t="shared" si="1"/>
        <v>0</v>
      </c>
    </row>
    <row r="32" spans="1:10" s="32" customFormat="1" ht="25.5" x14ac:dyDescent="0.25">
      <c r="A32" s="37">
        <f t="shared" si="0"/>
        <v>23</v>
      </c>
      <c r="B32" s="55" t="s">
        <v>24</v>
      </c>
      <c r="C32" s="55" t="s">
        <v>107</v>
      </c>
      <c r="D32" s="57" t="s">
        <v>21</v>
      </c>
      <c r="E32" s="50">
        <v>28</v>
      </c>
      <c r="F32" s="39" t="s">
        <v>251</v>
      </c>
      <c r="G32" s="30"/>
      <c r="H32" s="30"/>
      <c r="I32" s="30"/>
      <c r="J32" s="33">
        <f t="shared" si="1"/>
        <v>0</v>
      </c>
    </row>
    <row r="33" spans="1:10" s="32" customFormat="1" ht="25.5" x14ac:dyDescent="0.25">
      <c r="A33" s="37">
        <f t="shared" si="0"/>
        <v>24</v>
      </c>
      <c r="B33" s="55" t="s">
        <v>25</v>
      </c>
      <c r="C33" s="55" t="s">
        <v>107</v>
      </c>
      <c r="D33" s="57" t="s">
        <v>21</v>
      </c>
      <c r="E33" s="50">
        <v>23</v>
      </c>
      <c r="F33" s="39" t="s">
        <v>251</v>
      </c>
      <c r="G33" s="30"/>
      <c r="H33" s="30"/>
      <c r="I33" s="30"/>
      <c r="J33" s="33">
        <f t="shared" si="1"/>
        <v>0</v>
      </c>
    </row>
    <row r="34" spans="1:10" s="32" customFormat="1" ht="63.75" x14ac:dyDescent="0.25">
      <c r="A34" s="37">
        <f t="shared" si="0"/>
        <v>25</v>
      </c>
      <c r="B34" s="55" t="s">
        <v>27</v>
      </c>
      <c r="C34" s="55" t="s">
        <v>107</v>
      </c>
      <c r="D34" s="56" t="s">
        <v>53</v>
      </c>
      <c r="E34" s="50">
        <v>3</v>
      </c>
      <c r="F34" s="39" t="s">
        <v>251</v>
      </c>
      <c r="G34" s="30"/>
      <c r="H34" s="30"/>
      <c r="I34" s="30"/>
      <c r="J34" s="33">
        <f t="shared" si="1"/>
        <v>0</v>
      </c>
    </row>
    <row r="35" spans="1:10" s="32" customFormat="1" ht="63.75" x14ac:dyDescent="0.25">
      <c r="A35" s="37">
        <f t="shared" si="0"/>
        <v>26</v>
      </c>
      <c r="B35" s="55" t="s">
        <v>28</v>
      </c>
      <c r="C35" s="55" t="s">
        <v>107</v>
      </c>
      <c r="D35" s="56" t="s">
        <v>53</v>
      </c>
      <c r="E35" s="50">
        <v>3</v>
      </c>
      <c r="F35" s="39" t="s">
        <v>251</v>
      </c>
      <c r="G35" s="30"/>
      <c r="H35" s="30"/>
      <c r="I35" s="30"/>
      <c r="J35" s="33">
        <f t="shared" si="1"/>
        <v>0</v>
      </c>
    </row>
    <row r="36" spans="1:10" s="32" customFormat="1" ht="76.5" x14ac:dyDescent="0.25">
      <c r="A36" s="37">
        <f t="shared" si="0"/>
        <v>27</v>
      </c>
      <c r="B36" s="55" t="s">
        <v>118</v>
      </c>
      <c r="C36" s="55" t="s">
        <v>107</v>
      </c>
      <c r="D36" s="56" t="s">
        <v>53</v>
      </c>
      <c r="E36" s="50">
        <v>9</v>
      </c>
      <c r="F36" s="39" t="s">
        <v>251</v>
      </c>
      <c r="G36" s="30"/>
      <c r="H36" s="30"/>
      <c r="I36" s="30"/>
      <c r="J36" s="33">
        <f t="shared" si="1"/>
        <v>0</v>
      </c>
    </row>
    <row r="37" spans="1:10" s="32" customFormat="1" ht="51" x14ac:dyDescent="0.25">
      <c r="A37" s="37">
        <f t="shared" si="0"/>
        <v>28</v>
      </c>
      <c r="B37" s="55" t="s">
        <v>119</v>
      </c>
      <c r="C37" s="55" t="s">
        <v>107</v>
      </c>
      <c r="D37" s="56" t="s">
        <v>53</v>
      </c>
      <c r="E37" s="50">
        <v>7</v>
      </c>
      <c r="F37" s="39" t="s">
        <v>251</v>
      </c>
      <c r="G37" s="30"/>
      <c r="H37" s="30"/>
      <c r="I37" s="30"/>
      <c r="J37" s="33">
        <f t="shared" si="1"/>
        <v>0</v>
      </c>
    </row>
    <row r="38" spans="1:10" s="32" customFormat="1" ht="76.5" x14ac:dyDescent="0.25">
      <c r="A38" s="37">
        <f t="shared" si="0"/>
        <v>29</v>
      </c>
      <c r="B38" s="55" t="s">
        <v>120</v>
      </c>
      <c r="C38" s="55" t="s">
        <v>107</v>
      </c>
      <c r="D38" s="56" t="s">
        <v>53</v>
      </c>
      <c r="E38" s="50">
        <v>10</v>
      </c>
      <c r="F38" s="39" t="s">
        <v>251</v>
      </c>
      <c r="G38" s="30"/>
      <c r="H38" s="30"/>
      <c r="I38" s="30"/>
      <c r="J38" s="33">
        <f t="shared" si="1"/>
        <v>0</v>
      </c>
    </row>
    <row r="39" spans="1:10" s="32" customFormat="1" ht="76.5" x14ac:dyDescent="0.25">
      <c r="A39" s="37">
        <f t="shared" si="0"/>
        <v>30</v>
      </c>
      <c r="B39" s="55" t="s">
        <v>121</v>
      </c>
      <c r="C39" s="55" t="s">
        <v>107</v>
      </c>
      <c r="D39" s="56" t="s">
        <v>53</v>
      </c>
      <c r="E39" s="50">
        <v>10</v>
      </c>
      <c r="F39" s="39" t="s">
        <v>251</v>
      </c>
      <c r="G39" s="30"/>
      <c r="H39" s="30"/>
      <c r="I39" s="30"/>
      <c r="J39" s="33">
        <f t="shared" si="1"/>
        <v>0</v>
      </c>
    </row>
    <row r="40" spans="1:10" s="32" customFormat="1" ht="63.75" x14ac:dyDescent="0.25">
      <c r="A40" s="37">
        <f t="shared" si="0"/>
        <v>31</v>
      </c>
      <c r="B40" s="55" t="s">
        <v>122</v>
      </c>
      <c r="C40" s="55" t="s">
        <v>107</v>
      </c>
      <c r="D40" s="56" t="s">
        <v>53</v>
      </c>
      <c r="E40" s="50">
        <v>3</v>
      </c>
      <c r="F40" s="39" t="s">
        <v>251</v>
      </c>
      <c r="G40" s="30"/>
      <c r="H40" s="30"/>
      <c r="I40" s="30"/>
      <c r="J40" s="33">
        <f t="shared" si="1"/>
        <v>0</v>
      </c>
    </row>
    <row r="41" spans="1:10" s="32" customFormat="1" ht="51" x14ac:dyDescent="0.25">
      <c r="A41" s="37">
        <f t="shared" si="0"/>
        <v>32</v>
      </c>
      <c r="B41" s="55" t="s">
        <v>123</v>
      </c>
      <c r="C41" s="55" t="s">
        <v>107</v>
      </c>
      <c r="D41" s="56" t="s">
        <v>53</v>
      </c>
      <c r="E41" s="50">
        <v>27</v>
      </c>
      <c r="F41" s="39" t="s">
        <v>251</v>
      </c>
      <c r="G41" s="30"/>
      <c r="H41" s="30"/>
      <c r="I41" s="30"/>
      <c r="J41" s="33">
        <f t="shared" si="1"/>
        <v>0</v>
      </c>
    </row>
    <row r="42" spans="1:10" s="32" customFormat="1" ht="63.75" x14ac:dyDescent="0.25">
      <c r="A42" s="37">
        <f t="shared" si="0"/>
        <v>33</v>
      </c>
      <c r="B42" s="55" t="s">
        <v>124</v>
      </c>
      <c r="C42" s="55" t="s">
        <v>107</v>
      </c>
      <c r="D42" s="56" t="s">
        <v>53</v>
      </c>
      <c r="E42" s="50">
        <v>4</v>
      </c>
      <c r="F42" s="39" t="s">
        <v>251</v>
      </c>
      <c r="G42" s="30"/>
      <c r="H42" s="30"/>
      <c r="I42" s="30"/>
      <c r="J42" s="33">
        <f t="shared" si="1"/>
        <v>0</v>
      </c>
    </row>
    <row r="43" spans="1:10" s="32" customFormat="1" ht="63.75" x14ac:dyDescent="0.25">
      <c r="A43" s="37">
        <f t="shared" si="0"/>
        <v>34</v>
      </c>
      <c r="B43" s="55" t="s">
        <v>125</v>
      </c>
      <c r="C43" s="55" t="s">
        <v>107</v>
      </c>
      <c r="D43" s="56" t="s">
        <v>53</v>
      </c>
      <c r="E43" s="50">
        <v>2</v>
      </c>
      <c r="F43" s="39" t="s">
        <v>251</v>
      </c>
      <c r="G43" s="30"/>
      <c r="H43" s="30"/>
      <c r="I43" s="30"/>
      <c r="J43" s="33">
        <f t="shared" si="1"/>
        <v>0</v>
      </c>
    </row>
    <row r="44" spans="1:10" s="32" customFormat="1" ht="89.25" x14ac:dyDescent="0.25">
      <c r="A44" s="37">
        <f t="shared" si="0"/>
        <v>35</v>
      </c>
      <c r="B44" s="55" t="s">
        <v>126</v>
      </c>
      <c r="C44" s="55" t="s">
        <v>107</v>
      </c>
      <c r="D44" s="56" t="s">
        <v>53</v>
      </c>
      <c r="E44" s="50">
        <v>7</v>
      </c>
      <c r="F44" s="39" t="s">
        <v>251</v>
      </c>
      <c r="G44" s="30"/>
      <c r="H44" s="30"/>
      <c r="I44" s="30"/>
      <c r="J44" s="33">
        <f t="shared" si="1"/>
        <v>0</v>
      </c>
    </row>
    <row r="45" spans="1:10" s="32" customFormat="1" ht="63.75" x14ac:dyDescent="0.25">
      <c r="A45" s="37">
        <f t="shared" si="0"/>
        <v>36</v>
      </c>
      <c r="B45" s="55" t="s">
        <v>127</v>
      </c>
      <c r="C45" s="55" t="s">
        <v>107</v>
      </c>
      <c r="D45" s="56" t="s">
        <v>53</v>
      </c>
      <c r="E45" s="50">
        <v>2</v>
      </c>
      <c r="F45" s="39" t="s">
        <v>251</v>
      </c>
      <c r="G45" s="30"/>
      <c r="H45" s="30"/>
      <c r="I45" s="30"/>
      <c r="J45" s="33">
        <f t="shared" si="1"/>
        <v>0</v>
      </c>
    </row>
    <row r="46" spans="1:10" s="32" customFormat="1" ht="76.5" x14ac:dyDescent="0.25">
      <c r="A46" s="37">
        <f t="shared" si="0"/>
        <v>37</v>
      </c>
      <c r="B46" s="55" t="s">
        <v>128</v>
      </c>
      <c r="C46" s="55" t="s">
        <v>107</v>
      </c>
      <c r="D46" s="56" t="s">
        <v>53</v>
      </c>
      <c r="E46" s="50">
        <v>3</v>
      </c>
      <c r="F46" s="39" t="s">
        <v>251</v>
      </c>
      <c r="G46" s="30"/>
      <c r="H46" s="30"/>
      <c r="I46" s="30"/>
      <c r="J46" s="33">
        <f t="shared" si="1"/>
        <v>0</v>
      </c>
    </row>
    <row r="47" spans="1:10" s="32" customFormat="1" ht="63.75" x14ac:dyDescent="0.25">
      <c r="A47" s="37">
        <f t="shared" si="0"/>
        <v>38</v>
      </c>
      <c r="B47" s="55" t="s">
        <v>129</v>
      </c>
      <c r="C47" s="55" t="s">
        <v>107</v>
      </c>
      <c r="D47" s="56" t="s">
        <v>53</v>
      </c>
      <c r="E47" s="50">
        <v>5</v>
      </c>
      <c r="F47" s="39" t="s">
        <v>251</v>
      </c>
      <c r="G47" s="30"/>
      <c r="H47" s="30"/>
      <c r="I47" s="30"/>
      <c r="J47" s="33">
        <f t="shared" si="1"/>
        <v>0</v>
      </c>
    </row>
    <row r="48" spans="1:10" s="32" customFormat="1" ht="63.75" x14ac:dyDescent="0.25">
      <c r="A48" s="37">
        <f t="shared" si="0"/>
        <v>39</v>
      </c>
      <c r="B48" s="55" t="s">
        <v>130</v>
      </c>
      <c r="C48" s="55" t="s">
        <v>107</v>
      </c>
      <c r="D48" s="56" t="s">
        <v>53</v>
      </c>
      <c r="E48" s="50">
        <v>7</v>
      </c>
      <c r="F48" s="39" t="s">
        <v>251</v>
      </c>
      <c r="G48" s="30"/>
      <c r="H48" s="30"/>
      <c r="I48" s="30"/>
      <c r="J48" s="33">
        <f t="shared" si="1"/>
        <v>0</v>
      </c>
    </row>
    <row r="49" spans="1:10" s="32" customFormat="1" ht="63.75" x14ac:dyDescent="0.25">
      <c r="A49" s="37">
        <f t="shared" si="0"/>
        <v>40</v>
      </c>
      <c r="B49" s="55" t="s">
        <v>131</v>
      </c>
      <c r="C49" s="55" t="s">
        <v>107</v>
      </c>
      <c r="D49" s="56" t="s">
        <v>53</v>
      </c>
      <c r="E49" s="50">
        <v>3</v>
      </c>
      <c r="F49" s="39" t="s">
        <v>251</v>
      </c>
      <c r="G49" s="30"/>
      <c r="H49" s="30"/>
      <c r="I49" s="30"/>
      <c r="J49" s="33">
        <f t="shared" si="1"/>
        <v>0</v>
      </c>
    </row>
    <row r="50" spans="1:10" s="32" customFormat="1" ht="63.75" x14ac:dyDescent="0.25">
      <c r="A50" s="37">
        <f t="shared" si="0"/>
        <v>41</v>
      </c>
      <c r="B50" s="55" t="s">
        <v>132</v>
      </c>
      <c r="C50" s="55" t="s">
        <v>107</v>
      </c>
      <c r="D50" s="56" t="s">
        <v>53</v>
      </c>
      <c r="E50" s="50">
        <v>2</v>
      </c>
      <c r="F50" s="39" t="s">
        <v>251</v>
      </c>
      <c r="G50" s="30"/>
      <c r="H50" s="30"/>
      <c r="I50" s="30"/>
      <c r="J50" s="33">
        <f t="shared" si="1"/>
        <v>0</v>
      </c>
    </row>
    <row r="51" spans="1:10" s="32" customFormat="1" ht="63.75" x14ac:dyDescent="0.25">
      <c r="A51" s="37">
        <f t="shared" si="0"/>
        <v>42</v>
      </c>
      <c r="B51" s="55" t="s">
        <v>133</v>
      </c>
      <c r="C51" s="55" t="s">
        <v>107</v>
      </c>
      <c r="D51" s="56" t="s">
        <v>53</v>
      </c>
      <c r="E51" s="50">
        <v>24</v>
      </c>
      <c r="F51" s="39" t="s">
        <v>251</v>
      </c>
      <c r="G51" s="30"/>
      <c r="H51" s="30"/>
      <c r="I51" s="30"/>
      <c r="J51" s="33">
        <f t="shared" si="1"/>
        <v>0</v>
      </c>
    </row>
    <row r="52" spans="1:10" s="32" customFormat="1" ht="89.25" x14ac:dyDescent="0.25">
      <c r="A52" s="37">
        <f t="shared" si="0"/>
        <v>43</v>
      </c>
      <c r="B52" s="55" t="s">
        <v>134</v>
      </c>
      <c r="C52" s="55" t="s">
        <v>107</v>
      </c>
      <c r="D52" s="56" t="s">
        <v>53</v>
      </c>
      <c r="E52" s="50">
        <v>5</v>
      </c>
      <c r="F52" s="39" t="s">
        <v>251</v>
      </c>
      <c r="G52" s="30"/>
      <c r="H52" s="30"/>
      <c r="I52" s="30"/>
      <c r="J52" s="33">
        <f t="shared" si="1"/>
        <v>0</v>
      </c>
    </row>
    <row r="53" spans="1:10" s="32" customFormat="1" ht="89.25" x14ac:dyDescent="0.25">
      <c r="A53" s="37">
        <f t="shared" si="0"/>
        <v>44</v>
      </c>
      <c r="B53" s="55" t="s">
        <v>135</v>
      </c>
      <c r="C53" s="55" t="s">
        <v>107</v>
      </c>
      <c r="D53" s="56" t="s">
        <v>53</v>
      </c>
      <c r="E53" s="50">
        <v>5</v>
      </c>
      <c r="F53" s="39" t="s">
        <v>251</v>
      </c>
      <c r="G53" s="30"/>
      <c r="H53" s="30"/>
      <c r="I53" s="30"/>
      <c r="J53" s="33">
        <f t="shared" si="1"/>
        <v>0</v>
      </c>
    </row>
    <row r="54" spans="1:10" s="32" customFormat="1" ht="89.25" x14ac:dyDescent="0.25">
      <c r="A54" s="37">
        <f t="shared" si="0"/>
        <v>45</v>
      </c>
      <c r="B54" s="55" t="s">
        <v>165</v>
      </c>
      <c r="C54" s="55" t="s">
        <v>107</v>
      </c>
      <c r="D54" s="56" t="s">
        <v>53</v>
      </c>
      <c r="E54" s="50">
        <v>26</v>
      </c>
      <c r="F54" s="39" t="s">
        <v>251</v>
      </c>
      <c r="G54" s="30"/>
      <c r="H54" s="30"/>
      <c r="I54" s="30"/>
      <c r="J54" s="33">
        <f t="shared" si="1"/>
        <v>0</v>
      </c>
    </row>
    <row r="55" spans="1:10" s="32" customFormat="1" ht="102" x14ac:dyDescent="0.25">
      <c r="A55" s="37">
        <f t="shared" si="0"/>
        <v>46</v>
      </c>
      <c r="B55" s="55" t="s">
        <v>136</v>
      </c>
      <c r="C55" s="55" t="s">
        <v>107</v>
      </c>
      <c r="D55" s="56" t="s">
        <v>53</v>
      </c>
      <c r="E55" s="50">
        <v>5</v>
      </c>
      <c r="F55" s="39" t="s">
        <v>251</v>
      </c>
      <c r="G55" s="30"/>
      <c r="H55" s="30"/>
      <c r="I55" s="30"/>
      <c r="J55" s="33">
        <f t="shared" si="1"/>
        <v>0</v>
      </c>
    </row>
    <row r="56" spans="1:10" s="32" customFormat="1" ht="25.5" x14ac:dyDescent="0.25">
      <c r="A56" s="37">
        <f t="shared" si="0"/>
        <v>47</v>
      </c>
      <c r="B56" s="55" t="s">
        <v>26</v>
      </c>
      <c r="C56" s="55" t="s">
        <v>137</v>
      </c>
      <c r="D56" s="57" t="s">
        <v>21</v>
      </c>
      <c r="E56" s="50">
        <v>1</v>
      </c>
      <c r="F56" s="39" t="s">
        <v>251</v>
      </c>
      <c r="G56" s="30"/>
      <c r="H56" s="30"/>
      <c r="I56" s="30"/>
      <c r="J56" s="33">
        <f t="shared" si="1"/>
        <v>0</v>
      </c>
    </row>
    <row r="57" spans="1:10" s="32" customFormat="1" ht="38.25" x14ac:dyDescent="0.25">
      <c r="A57" s="37">
        <f t="shared" si="0"/>
        <v>48</v>
      </c>
      <c r="B57" s="55" t="s">
        <v>166</v>
      </c>
      <c r="C57" s="55" t="s">
        <v>167</v>
      </c>
      <c r="D57" s="56" t="s">
        <v>21</v>
      </c>
      <c r="E57" s="50">
        <v>1200</v>
      </c>
      <c r="F57" s="39" t="s">
        <v>251</v>
      </c>
      <c r="G57" s="30"/>
      <c r="H57" s="30"/>
      <c r="I57" s="30"/>
      <c r="J57" s="33">
        <f t="shared" si="1"/>
        <v>0</v>
      </c>
    </row>
    <row r="58" spans="1:10" s="32" customFormat="1" ht="25.5" x14ac:dyDescent="0.25">
      <c r="A58" s="37">
        <f t="shared" si="0"/>
        <v>49</v>
      </c>
      <c r="B58" s="55" t="s">
        <v>94</v>
      </c>
      <c r="C58" s="58" t="s">
        <v>112</v>
      </c>
      <c r="D58" s="57" t="s">
        <v>21</v>
      </c>
      <c r="E58" s="50">
        <v>4</v>
      </c>
      <c r="F58" s="39" t="s">
        <v>251</v>
      </c>
      <c r="G58" s="30"/>
      <c r="H58" s="30"/>
      <c r="I58" s="30"/>
      <c r="J58" s="33">
        <f t="shared" si="1"/>
        <v>0</v>
      </c>
    </row>
    <row r="59" spans="1:10" s="32" customFormat="1" ht="38.25" x14ac:dyDescent="0.25">
      <c r="A59" s="37">
        <f t="shared" si="0"/>
        <v>50</v>
      </c>
      <c r="B59" s="55" t="s">
        <v>103</v>
      </c>
      <c r="C59" s="59"/>
      <c r="D59" s="56" t="s">
        <v>21</v>
      </c>
      <c r="E59" s="50">
        <v>1000</v>
      </c>
      <c r="F59" s="39" t="s">
        <v>251</v>
      </c>
      <c r="G59" s="30"/>
      <c r="H59" s="30"/>
      <c r="I59" s="30"/>
      <c r="J59" s="33">
        <f t="shared" si="1"/>
        <v>0</v>
      </c>
    </row>
    <row r="60" spans="1:10" s="32" customFormat="1" ht="63.75" x14ac:dyDescent="0.25">
      <c r="A60" s="37">
        <f t="shared" si="0"/>
        <v>51</v>
      </c>
      <c r="B60" s="55" t="s">
        <v>140</v>
      </c>
      <c r="C60" s="55" t="s">
        <v>107</v>
      </c>
      <c r="D60" s="56" t="s">
        <v>53</v>
      </c>
      <c r="E60" s="50">
        <v>2</v>
      </c>
      <c r="F60" s="39" t="s">
        <v>251</v>
      </c>
      <c r="G60" s="30"/>
      <c r="H60" s="30"/>
      <c r="I60" s="30"/>
      <c r="J60" s="33">
        <f t="shared" si="1"/>
        <v>0</v>
      </c>
    </row>
    <row r="61" spans="1:10" s="32" customFormat="1" ht="51" x14ac:dyDescent="0.25">
      <c r="A61" s="37">
        <f t="shared" si="0"/>
        <v>52</v>
      </c>
      <c r="B61" s="55" t="s">
        <v>168</v>
      </c>
      <c r="C61" s="55" t="s">
        <v>169</v>
      </c>
      <c r="D61" s="57" t="s">
        <v>21</v>
      </c>
      <c r="E61" s="50">
        <v>100</v>
      </c>
      <c r="F61" s="39" t="s">
        <v>251</v>
      </c>
      <c r="G61" s="30"/>
      <c r="H61" s="30"/>
      <c r="I61" s="30"/>
      <c r="J61" s="33">
        <f t="shared" si="1"/>
        <v>0</v>
      </c>
    </row>
    <row r="62" spans="1:10" s="32" customFormat="1" ht="51" x14ac:dyDescent="0.25">
      <c r="A62" s="37">
        <f t="shared" si="0"/>
        <v>53</v>
      </c>
      <c r="B62" s="55" t="s">
        <v>170</v>
      </c>
      <c r="C62" s="55" t="s">
        <v>171</v>
      </c>
      <c r="D62" s="57" t="s">
        <v>21</v>
      </c>
      <c r="E62" s="50">
        <v>900</v>
      </c>
      <c r="F62" s="39" t="s">
        <v>251</v>
      </c>
      <c r="G62" s="30"/>
      <c r="H62" s="30"/>
      <c r="I62" s="30"/>
      <c r="J62" s="33">
        <f t="shared" si="1"/>
        <v>0</v>
      </c>
    </row>
    <row r="63" spans="1:10" s="32" customFormat="1" ht="25.5" x14ac:dyDescent="0.25">
      <c r="A63" s="37">
        <f t="shared" si="0"/>
        <v>54</v>
      </c>
      <c r="B63" s="55" t="s">
        <v>172</v>
      </c>
      <c r="C63" s="55" t="s">
        <v>173</v>
      </c>
      <c r="D63" s="56" t="s">
        <v>21</v>
      </c>
      <c r="E63" s="50">
        <v>1000</v>
      </c>
      <c r="F63" s="39" t="s">
        <v>251</v>
      </c>
      <c r="G63" s="30"/>
      <c r="H63" s="30"/>
      <c r="I63" s="30"/>
      <c r="J63" s="33">
        <f t="shared" si="1"/>
        <v>0</v>
      </c>
    </row>
    <row r="64" spans="1:10" ht="25.5" x14ac:dyDescent="0.25">
      <c r="A64" s="37">
        <f t="shared" si="0"/>
        <v>55</v>
      </c>
      <c r="B64" s="55" t="s">
        <v>52</v>
      </c>
      <c r="C64" s="55" t="s">
        <v>142</v>
      </c>
      <c r="D64" s="56" t="s">
        <v>21</v>
      </c>
      <c r="E64" s="50">
        <v>2</v>
      </c>
      <c r="F64" s="39" t="s">
        <v>251</v>
      </c>
      <c r="G64" s="31"/>
      <c r="H64" s="31"/>
      <c r="I64" s="31"/>
      <c r="J64" s="33"/>
    </row>
    <row r="65" spans="1:10" ht="25.5" x14ac:dyDescent="0.25">
      <c r="A65" s="37">
        <f t="shared" si="0"/>
        <v>56</v>
      </c>
      <c r="B65" s="60" t="s">
        <v>143</v>
      </c>
      <c r="C65" s="60"/>
      <c r="D65" s="56" t="s">
        <v>55</v>
      </c>
      <c r="E65" s="50">
        <v>5</v>
      </c>
      <c r="F65" s="39" t="s">
        <v>251</v>
      </c>
      <c r="G65" s="31"/>
      <c r="H65" s="31"/>
      <c r="I65" s="31"/>
      <c r="J65" s="33">
        <f t="shared" si="1"/>
        <v>0</v>
      </c>
    </row>
    <row r="66" spans="1:10" ht="25.5" x14ac:dyDescent="0.25">
      <c r="A66" s="37">
        <f t="shared" si="0"/>
        <v>57</v>
      </c>
      <c r="B66" s="55" t="s">
        <v>87</v>
      </c>
      <c r="C66" s="55" t="s">
        <v>144</v>
      </c>
      <c r="D66" s="56" t="s">
        <v>55</v>
      </c>
      <c r="E66" s="50">
        <v>1</v>
      </c>
      <c r="F66" s="39" t="s">
        <v>251</v>
      </c>
      <c r="G66" s="31"/>
      <c r="H66" s="31"/>
      <c r="I66" s="31"/>
      <c r="J66" s="33">
        <f t="shared" si="1"/>
        <v>0</v>
      </c>
    </row>
    <row r="67" spans="1:10" ht="38.25" x14ac:dyDescent="0.25">
      <c r="A67" s="37">
        <f t="shared" si="0"/>
        <v>58</v>
      </c>
      <c r="B67" s="55" t="s">
        <v>174</v>
      </c>
      <c r="C67" s="55" t="s">
        <v>147</v>
      </c>
      <c r="D67" s="56" t="s">
        <v>54</v>
      </c>
      <c r="E67" s="50">
        <v>20</v>
      </c>
      <c r="F67" s="39" t="s">
        <v>251</v>
      </c>
      <c r="G67" s="31"/>
      <c r="H67" s="31"/>
      <c r="I67" s="31"/>
      <c r="J67" s="33">
        <f t="shared" si="1"/>
        <v>0</v>
      </c>
    </row>
    <row r="68" spans="1:10" ht="38.25" x14ac:dyDescent="0.25">
      <c r="A68" s="37">
        <f t="shared" si="0"/>
        <v>59</v>
      </c>
      <c r="B68" s="55" t="s">
        <v>175</v>
      </c>
      <c r="C68" s="55" t="s">
        <v>147</v>
      </c>
      <c r="D68" s="56" t="s">
        <v>54</v>
      </c>
      <c r="E68" s="50">
        <v>6</v>
      </c>
      <c r="F68" s="39" t="s">
        <v>251</v>
      </c>
      <c r="G68" s="31"/>
      <c r="H68" s="31"/>
      <c r="I68" s="31"/>
      <c r="J68" s="33">
        <f t="shared" si="1"/>
        <v>0</v>
      </c>
    </row>
    <row r="69" spans="1:10" ht="38.25" x14ac:dyDescent="0.25">
      <c r="A69" s="37">
        <f t="shared" si="0"/>
        <v>60</v>
      </c>
      <c r="B69" s="55" t="s">
        <v>176</v>
      </c>
      <c r="C69" s="55" t="s">
        <v>147</v>
      </c>
      <c r="D69" s="56" t="s">
        <v>54</v>
      </c>
      <c r="E69" s="50">
        <v>24</v>
      </c>
      <c r="F69" s="39" t="s">
        <v>251</v>
      </c>
      <c r="G69" s="31"/>
      <c r="H69" s="31"/>
      <c r="I69" s="31"/>
      <c r="J69" s="33">
        <f t="shared" si="1"/>
        <v>0</v>
      </c>
    </row>
    <row r="70" spans="1:10" x14ac:dyDescent="0.25">
      <c r="A70" s="37">
        <f t="shared" si="0"/>
        <v>61</v>
      </c>
      <c r="B70" s="55" t="s">
        <v>150</v>
      </c>
      <c r="C70" s="55"/>
      <c r="D70" s="56" t="s">
        <v>104</v>
      </c>
      <c r="E70" s="50">
        <v>1</v>
      </c>
      <c r="F70" s="39" t="s">
        <v>251</v>
      </c>
      <c r="G70" s="31"/>
      <c r="H70" s="31"/>
      <c r="I70" s="31"/>
      <c r="J70" s="33">
        <f t="shared" si="1"/>
        <v>0</v>
      </c>
    </row>
    <row r="71" spans="1:10" ht="25.5" x14ac:dyDescent="0.25">
      <c r="A71" s="37">
        <f t="shared" si="0"/>
        <v>62</v>
      </c>
      <c r="B71" s="55" t="s">
        <v>151</v>
      </c>
      <c r="C71" s="55"/>
      <c r="D71" s="57" t="s">
        <v>55</v>
      </c>
      <c r="E71" s="50">
        <v>2</v>
      </c>
      <c r="F71" s="39" t="s">
        <v>251</v>
      </c>
      <c r="G71" s="31"/>
      <c r="H71" s="31"/>
      <c r="I71" s="31"/>
      <c r="J71" s="33">
        <f t="shared" si="1"/>
        <v>0</v>
      </c>
    </row>
    <row r="72" spans="1:10" ht="51" x14ac:dyDescent="0.25">
      <c r="A72" s="37">
        <f t="shared" si="0"/>
        <v>63</v>
      </c>
      <c r="B72" s="55" t="s">
        <v>177</v>
      </c>
      <c r="C72" s="55" t="s">
        <v>169</v>
      </c>
      <c r="D72" s="57" t="s">
        <v>21</v>
      </c>
      <c r="E72" s="50">
        <v>1000</v>
      </c>
      <c r="F72" s="39" t="s">
        <v>251</v>
      </c>
      <c r="G72" s="31"/>
      <c r="H72" s="31"/>
      <c r="I72" s="31"/>
      <c r="J72" s="33">
        <f t="shared" si="1"/>
        <v>0</v>
      </c>
    </row>
    <row r="73" spans="1:10" ht="51" x14ac:dyDescent="0.25">
      <c r="A73" s="37">
        <f t="shared" si="0"/>
        <v>64</v>
      </c>
      <c r="B73" s="55" t="s">
        <v>178</v>
      </c>
      <c r="C73" s="55" t="s">
        <v>169</v>
      </c>
      <c r="D73" s="56" t="s">
        <v>21</v>
      </c>
      <c r="E73" s="50">
        <v>3000</v>
      </c>
      <c r="F73" s="39" t="s">
        <v>251</v>
      </c>
      <c r="G73" s="31"/>
      <c r="H73" s="31"/>
      <c r="I73" s="31"/>
      <c r="J73" s="33">
        <f t="shared" si="1"/>
        <v>0</v>
      </c>
    </row>
    <row r="74" spans="1:10" ht="25.5" x14ac:dyDescent="0.25">
      <c r="A74" s="37">
        <f t="shared" si="0"/>
        <v>65</v>
      </c>
      <c r="B74" s="55" t="s">
        <v>100</v>
      </c>
      <c r="C74" s="55" t="s">
        <v>112</v>
      </c>
      <c r="D74" s="57" t="s">
        <v>21</v>
      </c>
      <c r="E74" s="50">
        <v>1000</v>
      </c>
      <c r="F74" s="39" t="s">
        <v>251</v>
      </c>
      <c r="G74" s="31"/>
      <c r="H74" s="31"/>
      <c r="I74" s="31"/>
      <c r="J74" s="33">
        <f t="shared" si="1"/>
        <v>0</v>
      </c>
    </row>
    <row r="75" spans="1:10" ht="51" x14ac:dyDescent="0.25">
      <c r="A75" s="37">
        <f t="shared" si="0"/>
        <v>66</v>
      </c>
      <c r="B75" s="55" t="s">
        <v>179</v>
      </c>
      <c r="C75" s="55" t="s">
        <v>169</v>
      </c>
      <c r="D75" s="56" t="s">
        <v>21</v>
      </c>
      <c r="E75" s="50">
        <v>35000</v>
      </c>
      <c r="F75" s="39" t="s">
        <v>251</v>
      </c>
      <c r="G75" s="31"/>
      <c r="H75" s="31"/>
      <c r="I75" s="31"/>
      <c r="J75" s="33">
        <f t="shared" si="1"/>
        <v>0</v>
      </c>
    </row>
    <row r="76" spans="1:10" ht="38.25" x14ac:dyDescent="0.25">
      <c r="A76" s="37">
        <f t="shared" ref="A76:A139" si="2">A75+1</f>
        <v>67</v>
      </c>
      <c r="B76" s="55" t="s">
        <v>44</v>
      </c>
      <c r="C76" s="55" t="s">
        <v>152</v>
      </c>
      <c r="D76" s="56" t="s">
        <v>54</v>
      </c>
      <c r="E76" s="50">
        <v>8</v>
      </c>
      <c r="F76" s="39" t="s">
        <v>251</v>
      </c>
      <c r="G76" s="31"/>
      <c r="H76" s="31"/>
      <c r="I76" s="31"/>
      <c r="J76" s="33">
        <f t="shared" ref="J76:J137" si="3">E76*I76</f>
        <v>0</v>
      </c>
    </row>
    <row r="77" spans="1:10" ht="38.25" x14ac:dyDescent="0.25">
      <c r="A77" s="37">
        <f t="shared" si="2"/>
        <v>68</v>
      </c>
      <c r="B77" s="55" t="s">
        <v>47</v>
      </c>
      <c r="C77" s="55" t="s">
        <v>152</v>
      </c>
      <c r="D77" s="56" t="s">
        <v>54</v>
      </c>
      <c r="E77" s="50">
        <v>6</v>
      </c>
      <c r="F77" s="39" t="s">
        <v>251</v>
      </c>
      <c r="G77" s="31"/>
      <c r="H77" s="31"/>
      <c r="I77" s="31"/>
      <c r="J77" s="33">
        <f t="shared" si="3"/>
        <v>0</v>
      </c>
    </row>
    <row r="78" spans="1:10" ht="38.25" x14ac:dyDescent="0.25">
      <c r="A78" s="37">
        <f t="shared" si="2"/>
        <v>69</v>
      </c>
      <c r="B78" s="55" t="s">
        <v>43</v>
      </c>
      <c r="C78" s="55" t="s">
        <v>152</v>
      </c>
      <c r="D78" s="56" t="s">
        <v>54</v>
      </c>
      <c r="E78" s="50">
        <v>9</v>
      </c>
      <c r="F78" s="39" t="s">
        <v>251</v>
      </c>
      <c r="G78" s="31"/>
      <c r="H78" s="31"/>
      <c r="I78" s="31"/>
      <c r="J78" s="33">
        <f t="shared" si="3"/>
        <v>0</v>
      </c>
    </row>
    <row r="79" spans="1:10" ht="38.25" x14ac:dyDescent="0.25">
      <c r="A79" s="37">
        <f t="shared" si="2"/>
        <v>70</v>
      </c>
      <c r="B79" s="55" t="s">
        <v>49</v>
      </c>
      <c r="C79" s="55" t="s">
        <v>152</v>
      </c>
      <c r="D79" s="56" t="s">
        <v>53</v>
      </c>
      <c r="E79" s="50">
        <v>1</v>
      </c>
      <c r="F79" s="39" t="s">
        <v>251</v>
      </c>
      <c r="G79" s="31"/>
      <c r="H79" s="31"/>
      <c r="I79" s="31"/>
      <c r="J79" s="33">
        <f t="shared" si="3"/>
        <v>0</v>
      </c>
    </row>
    <row r="80" spans="1:10" ht="38.25" x14ac:dyDescent="0.25">
      <c r="A80" s="37">
        <f t="shared" si="2"/>
        <v>71</v>
      </c>
      <c r="B80" s="55" t="s">
        <v>45</v>
      </c>
      <c r="C80" s="55" t="s">
        <v>152</v>
      </c>
      <c r="D80" s="56" t="s">
        <v>21</v>
      </c>
      <c r="E80" s="50">
        <v>2</v>
      </c>
      <c r="F80" s="39" t="s">
        <v>251</v>
      </c>
      <c r="G80" s="31"/>
      <c r="H80" s="31"/>
      <c r="I80" s="31"/>
      <c r="J80" s="33">
        <f t="shared" si="3"/>
        <v>0</v>
      </c>
    </row>
    <row r="81" spans="1:10" ht="38.25" x14ac:dyDescent="0.25">
      <c r="A81" s="37">
        <f t="shared" si="2"/>
        <v>72</v>
      </c>
      <c r="B81" s="55" t="s">
        <v>48</v>
      </c>
      <c r="C81" s="55" t="s">
        <v>152</v>
      </c>
      <c r="D81" s="56" t="s">
        <v>21</v>
      </c>
      <c r="E81" s="50">
        <v>1</v>
      </c>
      <c r="F81" s="39" t="s">
        <v>251</v>
      </c>
      <c r="G81" s="31"/>
      <c r="H81" s="31"/>
      <c r="I81" s="31"/>
      <c r="J81" s="33">
        <f t="shared" si="3"/>
        <v>0</v>
      </c>
    </row>
    <row r="82" spans="1:10" ht="38.25" x14ac:dyDescent="0.25">
      <c r="A82" s="37">
        <f t="shared" si="2"/>
        <v>73</v>
      </c>
      <c r="B82" s="55" t="s">
        <v>46</v>
      </c>
      <c r="C82" s="55" t="s">
        <v>152</v>
      </c>
      <c r="D82" s="56" t="s">
        <v>21</v>
      </c>
      <c r="E82" s="50">
        <v>2</v>
      </c>
      <c r="F82" s="39" t="s">
        <v>251</v>
      </c>
      <c r="G82" s="31"/>
      <c r="H82" s="31"/>
      <c r="I82" s="31"/>
      <c r="J82" s="33">
        <f t="shared" si="3"/>
        <v>0</v>
      </c>
    </row>
    <row r="83" spans="1:10" ht="38.25" x14ac:dyDescent="0.25">
      <c r="A83" s="37">
        <f t="shared" si="2"/>
        <v>74</v>
      </c>
      <c r="B83" s="55" t="s">
        <v>160</v>
      </c>
      <c r="C83" s="61" t="s">
        <v>161</v>
      </c>
      <c r="D83" s="57" t="s">
        <v>55</v>
      </c>
      <c r="E83" s="50">
        <v>3</v>
      </c>
      <c r="F83" s="39" t="s">
        <v>251</v>
      </c>
      <c r="G83" s="31"/>
      <c r="H83" s="31"/>
      <c r="I83" s="31"/>
      <c r="J83" s="33">
        <f t="shared" si="3"/>
        <v>0</v>
      </c>
    </row>
    <row r="84" spans="1:10" ht="25.5" x14ac:dyDescent="0.25">
      <c r="A84" s="37">
        <f t="shared" si="2"/>
        <v>75</v>
      </c>
      <c r="B84" s="55" t="s">
        <v>73</v>
      </c>
      <c r="C84" s="55" t="s">
        <v>154</v>
      </c>
      <c r="D84" s="56" t="s">
        <v>55</v>
      </c>
      <c r="E84" s="50">
        <v>3</v>
      </c>
      <c r="F84" s="39" t="s">
        <v>251</v>
      </c>
      <c r="G84" s="31"/>
      <c r="H84" s="31"/>
      <c r="I84" s="31"/>
      <c r="J84" s="33">
        <f t="shared" si="3"/>
        <v>0</v>
      </c>
    </row>
    <row r="85" spans="1:10" ht="25.5" x14ac:dyDescent="0.25">
      <c r="A85" s="37">
        <f t="shared" si="2"/>
        <v>76</v>
      </c>
      <c r="B85" s="55" t="s">
        <v>74</v>
      </c>
      <c r="C85" s="55" t="s">
        <v>154</v>
      </c>
      <c r="D85" s="56" t="s">
        <v>55</v>
      </c>
      <c r="E85" s="50">
        <v>3</v>
      </c>
      <c r="F85" s="39" t="s">
        <v>251</v>
      </c>
      <c r="G85" s="31"/>
      <c r="H85" s="31"/>
      <c r="I85" s="31"/>
      <c r="J85" s="33">
        <f t="shared" si="3"/>
        <v>0</v>
      </c>
    </row>
    <row r="86" spans="1:10" x14ac:dyDescent="0.25">
      <c r="A86" s="37">
        <f t="shared" si="2"/>
        <v>77</v>
      </c>
      <c r="B86" s="55" t="s">
        <v>98</v>
      </c>
      <c r="C86" s="55" t="s">
        <v>157</v>
      </c>
      <c r="D86" s="56" t="s">
        <v>104</v>
      </c>
      <c r="E86" s="50">
        <v>1</v>
      </c>
      <c r="F86" s="39" t="s">
        <v>251</v>
      </c>
      <c r="G86" s="31"/>
      <c r="H86" s="31"/>
      <c r="I86" s="31"/>
      <c r="J86" s="33">
        <f t="shared" si="3"/>
        <v>0</v>
      </c>
    </row>
    <row r="87" spans="1:10" ht="25.5" x14ac:dyDescent="0.25">
      <c r="A87" s="37">
        <f t="shared" si="2"/>
        <v>78</v>
      </c>
      <c r="B87" s="55" t="s">
        <v>99</v>
      </c>
      <c r="C87" s="55" t="s">
        <v>158</v>
      </c>
      <c r="D87" s="56" t="s">
        <v>55</v>
      </c>
      <c r="E87" s="50">
        <v>2</v>
      </c>
      <c r="F87" s="39" t="s">
        <v>251</v>
      </c>
      <c r="G87" s="31"/>
      <c r="H87" s="31"/>
      <c r="I87" s="31"/>
      <c r="J87" s="33">
        <f t="shared" si="3"/>
        <v>0</v>
      </c>
    </row>
    <row r="88" spans="1:10" ht="51" x14ac:dyDescent="0.25">
      <c r="A88" s="37">
        <f t="shared" si="2"/>
        <v>79</v>
      </c>
      <c r="B88" s="55" t="s">
        <v>180</v>
      </c>
      <c r="C88" s="55" t="s">
        <v>147</v>
      </c>
      <c r="D88" s="56" t="s">
        <v>54</v>
      </c>
      <c r="E88" s="50">
        <v>10</v>
      </c>
      <c r="F88" s="39" t="s">
        <v>251</v>
      </c>
      <c r="G88" s="31"/>
      <c r="H88" s="31"/>
      <c r="I88" s="31"/>
      <c r="J88" s="33">
        <f t="shared" si="3"/>
        <v>0</v>
      </c>
    </row>
    <row r="89" spans="1:10" ht="25.5" x14ac:dyDescent="0.25">
      <c r="A89" s="37">
        <f t="shared" si="2"/>
        <v>80</v>
      </c>
      <c r="B89" s="62" t="s">
        <v>86</v>
      </c>
      <c r="C89" s="62" t="s">
        <v>108</v>
      </c>
      <c r="D89" s="56" t="s">
        <v>53</v>
      </c>
      <c r="E89" s="50">
        <v>1</v>
      </c>
      <c r="F89" s="39" t="s">
        <v>251</v>
      </c>
      <c r="G89" s="31"/>
      <c r="H89" s="31"/>
      <c r="I89" s="31"/>
      <c r="J89" s="33">
        <f t="shared" si="3"/>
        <v>0</v>
      </c>
    </row>
    <row r="90" spans="1:10" ht="38.25" x14ac:dyDescent="0.25">
      <c r="A90" s="37">
        <f t="shared" si="2"/>
        <v>81</v>
      </c>
      <c r="B90" s="62" t="s">
        <v>75</v>
      </c>
      <c r="C90" s="62" t="s">
        <v>109</v>
      </c>
      <c r="D90" s="56" t="s">
        <v>53</v>
      </c>
      <c r="E90" s="50">
        <v>1</v>
      </c>
      <c r="F90" s="39" t="s">
        <v>251</v>
      </c>
      <c r="G90" s="31"/>
      <c r="H90" s="31"/>
      <c r="I90" s="31"/>
      <c r="J90" s="33">
        <f t="shared" si="3"/>
        <v>0</v>
      </c>
    </row>
    <row r="91" spans="1:10" ht="38.25" x14ac:dyDescent="0.25">
      <c r="A91" s="37">
        <f t="shared" si="2"/>
        <v>82</v>
      </c>
      <c r="B91" s="62" t="s">
        <v>39</v>
      </c>
      <c r="C91" s="62" t="s">
        <v>110</v>
      </c>
      <c r="D91" s="56" t="s">
        <v>53</v>
      </c>
      <c r="E91" s="50">
        <v>1</v>
      </c>
      <c r="F91" s="39" t="s">
        <v>251</v>
      </c>
      <c r="G91" s="31"/>
      <c r="H91" s="31"/>
      <c r="I91" s="31"/>
      <c r="J91" s="33">
        <f t="shared" si="3"/>
        <v>0</v>
      </c>
    </row>
    <row r="92" spans="1:10" ht="25.5" x14ac:dyDescent="0.25">
      <c r="A92" s="37">
        <f t="shared" si="2"/>
        <v>83</v>
      </c>
      <c r="B92" s="62" t="s">
        <v>92</v>
      </c>
      <c r="C92" s="62" t="s">
        <v>112</v>
      </c>
      <c r="D92" s="56" t="s">
        <v>55</v>
      </c>
      <c r="E92" s="50">
        <v>4</v>
      </c>
      <c r="F92" s="39" t="s">
        <v>251</v>
      </c>
      <c r="G92" s="31"/>
      <c r="H92" s="31"/>
      <c r="I92" s="31"/>
      <c r="J92" s="33"/>
    </row>
    <row r="93" spans="1:10" ht="25.5" x14ac:dyDescent="0.25">
      <c r="A93" s="37">
        <f t="shared" si="2"/>
        <v>84</v>
      </c>
      <c r="B93" s="62" t="s">
        <v>85</v>
      </c>
      <c r="C93" s="62" t="s">
        <v>113</v>
      </c>
      <c r="D93" s="56" t="s">
        <v>53</v>
      </c>
      <c r="E93" s="50">
        <v>61</v>
      </c>
      <c r="F93" s="39" t="s">
        <v>251</v>
      </c>
      <c r="G93" s="31"/>
      <c r="H93" s="31"/>
      <c r="I93" s="31"/>
      <c r="J93" s="33">
        <f t="shared" si="3"/>
        <v>0</v>
      </c>
    </row>
    <row r="94" spans="1:10" ht="25.5" x14ac:dyDescent="0.25">
      <c r="A94" s="37">
        <f t="shared" si="2"/>
        <v>85</v>
      </c>
      <c r="B94" s="62" t="s">
        <v>96</v>
      </c>
      <c r="C94" s="62" t="s">
        <v>112</v>
      </c>
      <c r="D94" s="56" t="s">
        <v>105</v>
      </c>
      <c r="E94" s="50">
        <v>14</v>
      </c>
      <c r="F94" s="39" t="s">
        <v>251</v>
      </c>
      <c r="G94" s="31"/>
      <c r="H94" s="31"/>
      <c r="I94" s="31"/>
      <c r="J94" s="33">
        <f t="shared" si="3"/>
        <v>0</v>
      </c>
    </row>
    <row r="95" spans="1:10" ht="25.5" x14ac:dyDescent="0.25">
      <c r="A95" s="37">
        <f t="shared" si="2"/>
        <v>86</v>
      </c>
      <c r="B95" s="63" t="s">
        <v>82</v>
      </c>
      <c r="C95" s="63" t="s">
        <v>115</v>
      </c>
      <c r="D95" s="64" t="s">
        <v>21</v>
      </c>
      <c r="E95" s="50">
        <v>4</v>
      </c>
      <c r="F95" s="39" t="s">
        <v>251</v>
      </c>
      <c r="G95" s="31"/>
      <c r="H95" s="31"/>
      <c r="I95" s="31"/>
      <c r="J95" s="33">
        <f t="shared" si="3"/>
        <v>0</v>
      </c>
    </row>
    <row r="96" spans="1:10" ht="25.5" x14ac:dyDescent="0.25">
      <c r="A96" s="37">
        <f t="shared" si="2"/>
        <v>87</v>
      </c>
      <c r="B96" s="63" t="s">
        <v>83</v>
      </c>
      <c r="C96" s="63" t="s">
        <v>115</v>
      </c>
      <c r="D96" s="64" t="s">
        <v>21</v>
      </c>
      <c r="E96" s="50">
        <v>3</v>
      </c>
      <c r="F96" s="39" t="s">
        <v>251</v>
      </c>
      <c r="G96" s="31"/>
      <c r="H96" s="31"/>
      <c r="I96" s="31"/>
      <c r="J96" s="33">
        <f t="shared" si="3"/>
        <v>0</v>
      </c>
    </row>
    <row r="97" spans="1:10" ht="25.5" x14ac:dyDescent="0.25">
      <c r="A97" s="37">
        <f t="shared" si="2"/>
        <v>88</v>
      </c>
      <c r="B97" s="63" t="s">
        <v>84</v>
      </c>
      <c r="C97" s="63" t="s">
        <v>115</v>
      </c>
      <c r="D97" s="64" t="s">
        <v>21</v>
      </c>
      <c r="E97" s="50">
        <v>4</v>
      </c>
      <c r="F97" s="39" t="s">
        <v>251</v>
      </c>
      <c r="G97" s="31"/>
      <c r="H97" s="31"/>
      <c r="I97" s="31"/>
      <c r="J97" s="33">
        <f t="shared" si="3"/>
        <v>0</v>
      </c>
    </row>
    <row r="98" spans="1:10" ht="38.25" x14ac:dyDescent="0.25">
      <c r="A98" s="37">
        <f t="shared" si="2"/>
        <v>89</v>
      </c>
      <c r="B98" s="62" t="s">
        <v>97</v>
      </c>
      <c r="C98" s="62" t="s">
        <v>109</v>
      </c>
      <c r="D98" s="56" t="s">
        <v>53</v>
      </c>
      <c r="E98" s="50">
        <v>2</v>
      </c>
      <c r="F98" s="39" t="s">
        <v>251</v>
      </c>
      <c r="G98" s="31"/>
      <c r="H98" s="31"/>
      <c r="I98" s="31"/>
      <c r="J98" s="33">
        <f t="shared" si="3"/>
        <v>0</v>
      </c>
    </row>
    <row r="99" spans="1:10" ht="38.25" x14ac:dyDescent="0.25">
      <c r="A99" s="37">
        <f t="shared" si="2"/>
        <v>90</v>
      </c>
      <c r="B99" s="62" t="s">
        <v>181</v>
      </c>
      <c r="C99" s="62" t="s">
        <v>182</v>
      </c>
      <c r="D99" s="56" t="s">
        <v>21</v>
      </c>
      <c r="E99" s="50">
        <v>20</v>
      </c>
      <c r="F99" s="39" t="s">
        <v>251</v>
      </c>
      <c r="G99" s="31"/>
      <c r="H99" s="31"/>
      <c r="I99" s="31"/>
      <c r="J99" s="33">
        <f t="shared" si="3"/>
        <v>0</v>
      </c>
    </row>
    <row r="100" spans="1:10" ht="25.5" x14ac:dyDescent="0.25">
      <c r="A100" s="37">
        <f t="shared" si="2"/>
        <v>91</v>
      </c>
      <c r="B100" s="62" t="s">
        <v>183</v>
      </c>
      <c r="C100" s="62" t="s">
        <v>115</v>
      </c>
      <c r="D100" s="56" t="s">
        <v>21</v>
      </c>
      <c r="E100" s="50">
        <v>10</v>
      </c>
      <c r="F100" s="39" t="s">
        <v>251</v>
      </c>
      <c r="G100" s="31"/>
      <c r="H100" s="31"/>
      <c r="I100" s="31"/>
      <c r="J100" s="33">
        <f t="shared" si="3"/>
        <v>0</v>
      </c>
    </row>
    <row r="101" spans="1:10" ht="25.5" x14ac:dyDescent="0.25">
      <c r="A101" s="37">
        <f t="shared" si="2"/>
        <v>92</v>
      </c>
      <c r="B101" s="62" t="s">
        <v>184</v>
      </c>
      <c r="C101" s="62" t="s">
        <v>185</v>
      </c>
      <c r="D101" s="56" t="s">
        <v>21</v>
      </c>
      <c r="E101" s="50">
        <v>4</v>
      </c>
      <c r="F101" s="39" t="s">
        <v>251</v>
      </c>
      <c r="G101" s="31"/>
      <c r="H101" s="31"/>
      <c r="I101" s="31"/>
      <c r="J101" s="33">
        <f t="shared" si="3"/>
        <v>0</v>
      </c>
    </row>
    <row r="102" spans="1:10" ht="25.5" x14ac:dyDescent="0.25">
      <c r="A102" s="37">
        <f t="shared" si="2"/>
        <v>93</v>
      </c>
      <c r="B102" s="62" t="s">
        <v>64</v>
      </c>
      <c r="C102" s="62" t="s">
        <v>115</v>
      </c>
      <c r="D102" s="56" t="s">
        <v>21</v>
      </c>
      <c r="E102" s="50">
        <v>6000</v>
      </c>
      <c r="F102" s="39" t="s">
        <v>251</v>
      </c>
      <c r="G102" s="31"/>
      <c r="H102" s="31"/>
      <c r="I102" s="31"/>
      <c r="J102" s="33">
        <f t="shared" si="3"/>
        <v>0</v>
      </c>
    </row>
    <row r="103" spans="1:10" ht="25.5" x14ac:dyDescent="0.25">
      <c r="A103" s="37">
        <f t="shared" si="2"/>
        <v>94</v>
      </c>
      <c r="B103" s="62" t="s">
        <v>76</v>
      </c>
      <c r="C103" s="62" t="s">
        <v>115</v>
      </c>
      <c r="D103" s="56" t="s">
        <v>21</v>
      </c>
      <c r="E103" s="50">
        <v>6</v>
      </c>
      <c r="F103" s="48" t="s">
        <v>251</v>
      </c>
      <c r="G103" s="31"/>
      <c r="H103" s="31"/>
      <c r="I103" s="31"/>
      <c r="J103" s="33"/>
    </row>
    <row r="104" spans="1:10" ht="38.25" x14ac:dyDescent="0.25">
      <c r="A104" s="37">
        <f t="shared" si="2"/>
        <v>95</v>
      </c>
      <c r="B104" s="62" t="s">
        <v>77</v>
      </c>
      <c r="C104" s="62" t="s">
        <v>182</v>
      </c>
      <c r="D104" s="56" t="s">
        <v>21</v>
      </c>
      <c r="E104" s="50">
        <v>2</v>
      </c>
      <c r="F104" s="39" t="s">
        <v>251</v>
      </c>
      <c r="G104" s="31"/>
      <c r="H104" s="31"/>
      <c r="I104" s="31"/>
      <c r="J104" s="33">
        <f t="shared" si="3"/>
        <v>0</v>
      </c>
    </row>
    <row r="105" spans="1:10" ht="25.5" x14ac:dyDescent="0.25">
      <c r="A105" s="37">
        <f t="shared" si="2"/>
        <v>96</v>
      </c>
      <c r="B105" s="62" t="s">
        <v>186</v>
      </c>
      <c r="C105" s="62" t="s">
        <v>182</v>
      </c>
      <c r="D105" s="56" t="s">
        <v>21</v>
      </c>
      <c r="E105" s="50">
        <v>1</v>
      </c>
      <c r="F105" s="39" t="s">
        <v>251</v>
      </c>
      <c r="G105" s="31"/>
      <c r="H105" s="31"/>
      <c r="I105" s="31"/>
      <c r="J105" s="33">
        <f t="shared" si="3"/>
        <v>0</v>
      </c>
    </row>
    <row r="106" spans="1:10" ht="25.5" x14ac:dyDescent="0.25">
      <c r="A106" s="37">
        <f t="shared" si="2"/>
        <v>97</v>
      </c>
      <c r="B106" s="65" t="s">
        <v>187</v>
      </c>
      <c r="C106" s="65" t="s">
        <v>188</v>
      </c>
      <c r="D106" s="56" t="s">
        <v>55</v>
      </c>
      <c r="E106" s="50">
        <v>2</v>
      </c>
      <c r="F106" s="39" t="s">
        <v>251</v>
      </c>
      <c r="G106" s="31"/>
      <c r="H106" s="31"/>
      <c r="I106" s="31"/>
      <c r="J106" s="33">
        <f t="shared" si="3"/>
        <v>0</v>
      </c>
    </row>
    <row r="107" spans="1:10" ht="51" x14ac:dyDescent="0.25">
      <c r="A107" s="37">
        <f t="shared" si="2"/>
        <v>98</v>
      </c>
      <c r="B107" s="65" t="s">
        <v>189</v>
      </c>
      <c r="C107" s="65" t="s">
        <v>190</v>
      </c>
      <c r="D107" s="56" t="s">
        <v>21</v>
      </c>
      <c r="E107" s="50">
        <v>5</v>
      </c>
      <c r="F107" s="39" t="s">
        <v>251</v>
      </c>
      <c r="G107" s="31"/>
      <c r="H107" s="31"/>
      <c r="I107" s="31"/>
      <c r="J107" s="33">
        <f t="shared" si="3"/>
        <v>0</v>
      </c>
    </row>
    <row r="108" spans="1:10" ht="51" x14ac:dyDescent="0.25">
      <c r="A108" s="37">
        <f t="shared" si="2"/>
        <v>99</v>
      </c>
      <c r="B108" s="66" t="s">
        <v>191</v>
      </c>
      <c r="C108" s="66" t="s">
        <v>190</v>
      </c>
      <c r="D108" s="56" t="s">
        <v>21</v>
      </c>
      <c r="E108" s="50">
        <v>4</v>
      </c>
      <c r="F108" s="39" t="s">
        <v>251</v>
      </c>
      <c r="G108" s="31"/>
      <c r="H108" s="31"/>
      <c r="I108" s="31"/>
      <c r="J108" s="33">
        <f t="shared" si="3"/>
        <v>0</v>
      </c>
    </row>
    <row r="109" spans="1:10" ht="38.25" x14ac:dyDescent="0.25">
      <c r="A109" s="37">
        <f t="shared" si="2"/>
        <v>100</v>
      </c>
      <c r="B109" s="66" t="s">
        <v>78</v>
      </c>
      <c r="C109" s="66" t="s">
        <v>115</v>
      </c>
      <c r="D109" s="56" t="s">
        <v>21</v>
      </c>
      <c r="E109" s="50">
        <v>5</v>
      </c>
      <c r="F109" s="39" t="s">
        <v>251</v>
      </c>
      <c r="G109" s="31"/>
      <c r="H109" s="31"/>
      <c r="I109" s="31"/>
      <c r="J109" s="33">
        <f t="shared" si="3"/>
        <v>0</v>
      </c>
    </row>
    <row r="110" spans="1:10" ht="38.25" x14ac:dyDescent="0.25">
      <c r="A110" s="37">
        <f t="shared" si="2"/>
        <v>101</v>
      </c>
      <c r="B110" s="62" t="s">
        <v>50</v>
      </c>
      <c r="C110" s="62" t="s">
        <v>116</v>
      </c>
      <c r="D110" s="56" t="s">
        <v>55</v>
      </c>
      <c r="E110" s="50">
        <v>5</v>
      </c>
      <c r="F110" s="39" t="s">
        <v>251</v>
      </c>
      <c r="G110" s="31"/>
      <c r="H110" s="31"/>
      <c r="I110" s="31"/>
      <c r="J110" s="33">
        <f t="shared" si="3"/>
        <v>0</v>
      </c>
    </row>
    <row r="111" spans="1:10" ht="102" x14ac:dyDescent="0.25">
      <c r="A111" s="37">
        <f t="shared" si="2"/>
        <v>102</v>
      </c>
      <c r="B111" s="62" t="s">
        <v>162</v>
      </c>
      <c r="C111" s="62" t="s">
        <v>117</v>
      </c>
      <c r="D111" s="57" t="s">
        <v>21</v>
      </c>
      <c r="E111" s="50">
        <v>2</v>
      </c>
      <c r="F111" s="39" t="s">
        <v>251</v>
      </c>
      <c r="G111" s="31"/>
      <c r="H111" s="31"/>
      <c r="I111" s="31"/>
      <c r="J111" s="33">
        <f t="shared" si="3"/>
        <v>0</v>
      </c>
    </row>
    <row r="112" spans="1:10" ht="25.5" x14ac:dyDescent="0.25">
      <c r="A112" s="37">
        <f t="shared" si="2"/>
        <v>103</v>
      </c>
      <c r="B112" s="62" t="s">
        <v>81</v>
      </c>
      <c r="C112" s="62" t="s">
        <v>115</v>
      </c>
      <c r="D112" s="57" t="s">
        <v>21</v>
      </c>
      <c r="E112" s="50">
        <v>2</v>
      </c>
      <c r="F112" s="39" t="s">
        <v>251</v>
      </c>
      <c r="G112" s="31"/>
      <c r="H112" s="31"/>
      <c r="I112" s="31"/>
      <c r="J112" s="33">
        <f t="shared" si="3"/>
        <v>0</v>
      </c>
    </row>
    <row r="113" spans="1:10" ht="25.5" x14ac:dyDescent="0.25">
      <c r="A113" s="37">
        <f t="shared" si="2"/>
        <v>104</v>
      </c>
      <c r="B113" s="62" t="s">
        <v>192</v>
      </c>
      <c r="C113" s="62" t="s">
        <v>193</v>
      </c>
      <c r="D113" s="57" t="s">
        <v>21</v>
      </c>
      <c r="E113" s="50">
        <v>6</v>
      </c>
      <c r="F113" s="39" t="s">
        <v>251</v>
      </c>
      <c r="G113" s="31"/>
      <c r="H113" s="31"/>
      <c r="I113" s="31"/>
      <c r="J113" s="33">
        <f t="shared" si="3"/>
        <v>0</v>
      </c>
    </row>
    <row r="114" spans="1:10" ht="25.5" x14ac:dyDescent="0.25">
      <c r="A114" s="37">
        <f t="shared" si="2"/>
        <v>105</v>
      </c>
      <c r="B114" s="62" t="s">
        <v>71</v>
      </c>
      <c r="C114" s="62" t="s">
        <v>115</v>
      </c>
      <c r="D114" s="56" t="s">
        <v>21</v>
      </c>
      <c r="E114" s="50">
        <v>2</v>
      </c>
      <c r="F114" s="39" t="s">
        <v>251</v>
      </c>
      <c r="G114" s="31"/>
      <c r="H114" s="31"/>
      <c r="I114" s="31"/>
      <c r="J114" s="33">
        <f t="shared" si="3"/>
        <v>0</v>
      </c>
    </row>
    <row r="115" spans="1:10" ht="25.5" x14ac:dyDescent="0.25">
      <c r="A115" s="37">
        <f t="shared" si="2"/>
        <v>106</v>
      </c>
      <c r="B115" s="62" t="s">
        <v>65</v>
      </c>
      <c r="C115" s="62" t="s">
        <v>115</v>
      </c>
      <c r="D115" s="56" t="s">
        <v>21</v>
      </c>
      <c r="E115" s="50">
        <v>2</v>
      </c>
      <c r="F115" s="39" t="s">
        <v>251</v>
      </c>
      <c r="G115" s="31"/>
      <c r="H115" s="31"/>
      <c r="I115" s="31"/>
      <c r="J115" s="33">
        <f t="shared" si="3"/>
        <v>0</v>
      </c>
    </row>
    <row r="116" spans="1:10" ht="51" x14ac:dyDescent="0.25">
      <c r="A116" s="37">
        <f t="shared" si="2"/>
        <v>107</v>
      </c>
      <c r="B116" s="62" t="s">
        <v>194</v>
      </c>
      <c r="C116" s="62" t="s">
        <v>190</v>
      </c>
      <c r="D116" s="56" t="s">
        <v>21</v>
      </c>
      <c r="E116" s="50">
        <v>7</v>
      </c>
      <c r="F116" s="39" t="s">
        <v>251</v>
      </c>
      <c r="G116" s="31"/>
      <c r="H116" s="31"/>
      <c r="I116" s="31"/>
      <c r="J116" s="33">
        <f t="shared" si="3"/>
        <v>0</v>
      </c>
    </row>
    <row r="117" spans="1:10" ht="25.5" x14ac:dyDescent="0.25">
      <c r="A117" s="37">
        <f t="shared" si="2"/>
        <v>108</v>
      </c>
      <c r="B117" s="62" t="s">
        <v>80</v>
      </c>
      <c r="C117" s="62" t="s">
        <v>115</v>
      </c>
      <c r="D117" s="56" t="s">
        <v>21</v>
      </c>
      <c r="E117" s="50">
        <v>2</v>
      </c>
      <c r="F117" s="39" t="s">
        <v>251</v>
      </c>
      <c r="G117" s="31"/>
      <c r="H117" s="31"/>
      <c r="I117" s="31"/>
      <c r="J117" s="33">
        <f t="shared" si="3"/>
        <v>0</v>
      </c>
    </row>
    <row r="118" spans="1:10" ht="38.25" x14ac:dyDescent="0.25">
      <c r="A118" s="37">
        <f t="shared" si="2"/>
        <v>109</v>
      </c>
      <c r="B118" s="62" t="s">
        <v>101</v>
      </c>
      <c r="C118" s="62" t="s">
        <v>117</v>
      </c>
      <c r="D118" s="57" t="s">
        <v>21</v>
      </c>
      <c r="E118" s="50">
        <v>1</v>
      </c>
      <c r="F118" s="39" t="s">
        <v>251</v>
      </c>
      <c r="G118" s="31"/>
      <c r="H118" s="31"/>
      <c r="I118" s="31"/>
      <c r="J118" s="33">
        <f t="shared" si="3"/>
        <v>0</v>
      </c>
    </row>
    <row r="119" spans="1:10" ht="25.5" x14ac:dyDescent="0.25">
      <c r="A119" s="37">
        <f t="shared" si="2"/>
        <v>110</v>
      </c>
      <c r="B119" s="62" t="s">
        <v>79</v>
      </c>
      <c r="C119" s="62" t="s">
        <v>115</v>
      </c>
      <c r="D119" s="56" t="s">
        <v>21</v>
      </c>
      <c r="E119" s="50">
        <v>42</v>
      </c>
      <c r="F119" s="39" t="s">
        <v>251</v>
      </c>
      <c r="G119" s="31"/>
      <c r="H119" s="31"/>
      <c r="I119" s="31"/>
      <c r="J119" s="33">
        <f t="shared" si="3"/>
        <v>0</v>
      </c>
    </row>
    <row r="120" spans="1:10" ht="51" x14ac:dyDescent="0.25">
      <c r="A120" s="37">
        <f t="shared" si="2"/>
        <v>111</v>
      </c>
      <c r="B120" s="62" t="s">
        <v>195</v>
      </c>
      <c r="C120" s="62" t="s">
        <v>190</v>
      </c>
      <c r="D120" s="56" t="s">
        <v>21</v>
      </c>
      <c r="E120" s="50">
        <v>3</v>
      </c>
      <c r="F120" s="39" t="s">
        <v>251</v>
      </c>
      <c r="G120" s="31"/>
      <c r="H120" s="31"/>
      <c r="I120" s="31"/>
      <c r="J120" s="33">
        <f t="shared" si="3"/>
        <v>0</v>
      </c>
    </row>
    <row r="121" spans="1:10" ht="25.5" x14ac:dyDescent="0.25">
      <c r="A121" s="37">
        <f t="shared" si="2"/>
        <v>112</v>
      </c>
      <c r="B121" s="67" t="s">
        <v>69</v>
      </c>
      <c r="C121" s="62" t="s">
        <v>115</v>
      </c>
      <c r="D121" s="56" t="s">
        <v>21</v>
      </c>
      <c r="E121" s="50">
        <v>1</v>
      </c>
      <c r="F121" s="39" t="s">
        <v>251</v>
      </c>
      <c r="G121" s="31"/>
      <c r="H121" s="31"/>
      <c r="I121" s="31"/>
      <c r="J121" s="33"/>
    </row>
    <row r="122" spans="1:10" ht="38.25" x14ac:dyDescent="0.25">
      <c r="A122" s="37">
        <f t="shared" si="2"/>
        <v>113</v>
      </c>
      <c r="B122" s="62" t="s">
        <v>70</v>
      </c>
      <c r="C122" s="62" t="s">
        <v>115</v>
      </c>
      <c r="D122" s="56" t="s">
        <v>21</v>
      </c>
      <c r="E122" s="50">
        <v>1</v>
      </c>
      <c r="F122" s="39" t="s">
        <v>251</v>
      </c>
      <c r="G122" s="31"/>
      <c r="H122" s="31"/>
      <c r="I122" s="31"/>
      <c r="J122" s="33">
        <f t="shared" si="3"/>
        <v>0</v>
      </c>
    </row>
    <row r="123" spans="1:10" ht="38.25" x14ac:dyDescent="0.25">
      <c r="A123" s="37">
        <f t="shared" si="2"/>
        <v>114</v>
      </c>
      <c r="B123" s="62" t="s">
        <v>68</v>
      </c>
      <c r="C123" s="62" t="s">
        <v>115</v>
      </c>
      <c r="D123" s="56" t="s">
        <v>21</v>
      </c>
      <c r="E123" s="50">
        <v>1</v>
      </c>
      <c r="F123" s="39" t="s">
        <v>251</v>
      </c>
      <c r="G123" s="31"/>
      <c r="H123" s="31"/>
      <c r="I123" s="31"/>
      <c r="J123" s="33">
        <f t="shared" si="3"/>
        <v>0</v>
      </c>
    </row>
    <row r="124" spans="1:10" ht="25.5" x14ac:dyDescent="0.25">
      <c r="A124" s="37">
        <f t="shared" si="2"/>
        <v>115</v>
      </c>
      <c r="B124" s="62" t="s">
        <v>72</v>
      </c>
      <c r="C124" s="62" t="s">
        <v>115</v>
      </c>
      <c r="D124" s="56" t="s">
        <v>53</v>
      </c>
      <c r="E124" s="50">
        <v>2</v>
      </c>
      <c r="F124" s="39" t="s">
        <v>251</v>
      </c>
      <c r="G124" s="31"/>
      <c r="H124" s="31"/>
      <c r="I124" s="31"/>
      <c r="J124" s="33">
        <f t="shared" si="3"/>
        <v>0</v>
      </c>
    </row>
    <row r="125" spans="1:10" ht="25.5" x14ac:dyDescent="0.25">
      <c r="A125" s="37">
        <f t="shared" si="2"/>
        <v>116</v>
      </c>
      <c r="B125" s="62" t="s">
        <v>67</v>
      </c>
      <c r="C125" s="62" t="s">
        <v>115</v>
      </c>
      <c r="D125" s="56" t="s">
        <v>55</v>
      </c>
      <c r="E125" s="50">
        <v>2</v>
      </c>
      <c r="F125" s="39" t="s">
        <v>251</v>
      </c>
      <c r="G125" s="31"/>
      <c r="H125" s="31"/>
      <c r="I125" s="31"/>
      <c r="J125" s="33">
        <f t="shared" si="3"/>
        <v>0</v>
      </c>
    </row>
    <row r="126" spans="1:10" ht="25.5" x14ac:dyDescent="0.25">
      <c r="A126" s="37">
        <f t="shared" si="2"/>
        <v>117</v>
      </c>
      <c r="B126" s="62" t="s">
        <v>66</v>
      </c>
      <c r="C126" s="62" t="s">
        <v>115</v>
      </c>
      <c r="D126" s="56" t="s">
        <v>53</v>
      </c>
      <c r="E126" s="50">
        <v>3</v>
      </c>
      <c r="F126" s="39" t="s">
        <v>251</v>
      </c>
      <c r="G126" s="31"/>
      <c r="H126" s="31"/>
      <c r="I126" s="31"/>
      <c r="J126" s="33">
        <f t="shared" si="3"/>
        <v>0</v>
      </c>
    </row>
    <row r="127" spans="1:10" ht="63.75" x14ac:dyDescent="0.25">
      <c r="A127" s="37">
        <f t="shared" si="2"/>
        <v>118</v>
      </c>
      <c r="B127" s="62" t="s">
        <v>40</v>
      </c>
      <c r="C127" s="62" t="s">
        <v>138</v>
      </c>
      <c r="D127" s="56" t="s">
        <v>53</v>
      </c>
      <c r="E127" s="50">
        <v>6</v>
      </c>
      <c r="F127" s="39" t="s">
        <v>251</v>
      </c>
      <c r="G127" s="31"/>
      <c r="H127" s="31"/>
      <c r="I127" s="31"/>
      <c r="J127" s="33"/>
    </row>
    <row r="128" spans="1:10" ht="76.5" x14ac:dyDescent="0.25">
      <c r="A128" s="37">
        <f t="shared" si="2"/>
        <v>119</v>
      </c>
      <c r="B128" s="55" t="s">
        <v>42</v>
      </c>
      <c r="C128" s="55" t="s">
        <v>138</v>
      </c>
      <c r="D128" s="56" t="s">
        <v>53</v>
      </c>
      <c r="E128" s="50">
        <v>3</v>
      </c>
      <c r="F128" s="39" t="s">
        <v>251</v>
      </c>
      <c r="G128" s="31"/>
      <c r="H128" s="31"/>
      <c r="I128" s="31"/>
      <c r="J128" s="33">
        <f t="shared" si="3"/>
        <v>0</v>
      </c>
    </row>
    <row r="129" spans="1:10" ht="51" x14ac:dyDescent="0.25">
      <c r="A129" s="37">
        <f t="shared" si="2"/>
        <v>120</v>
      </c>
      <c r="B129" s="55" t="s">
        <v>41</v>
      </c>
      <c r="C129" s="55" t="s">
        <v>138</v>
      </c>
      <c r="D129" s="56" t="s">
        <v>53</v>
      </c>
      <c r="E129" s="50">
        <v>3</v>
      </c>
      <c r="F129" s="39" t="s">
        <v>251</v>
      </c>
      <c r="G129" s="31"/>
      <c r="H129" s="31"/>
      <c r="I129" s="31"/>
      <c r="J129" s="33">
        <f t="shared" si="3"/>
        <v>0</v>
      </c>
    </row>
    <row r="130" spans="1:10" ht="38.25" x14ac:dyDescent="0.25">
      <c r="A130" s="37">
        <f t="shared" si="2"/>
        <v>121</v>
      </c>
      <c r="B130" s="55" t="s">
        <v>37</v>
      </c>
      <c r="C130" s="55" t="s">
        <v>138</v>
      </c>
      <c r="D130" s="56" t="s">
        <v>21</v>
      </c>
      <c r="E130" s="50">
        <v>2</v>
      </c>
      <c r="F130" s="39" t="s">
        <v>251</v>
      </c>
      <c r="G130" s="31"/>
      <c r="H130" s="31"/>
      <c r="I130" s="31"/>
      <c r="J130" s="33">
        <f t="shared" si="3"/>
        <v>0</v>
      </c>
    </row>
    <row r="131" spans="1:10" ht="38.25" x14ac:dyDescent="0.25">
      <c r="A131" s="37">
        <f t="shared" si="2"/>
        <v>122</v>
      </c>
      <c r="B131" s="55" t="s">
        <v>38</v>
      </c>
      <c r="C131" s="55" t="s">
        <v>138</v>
      </c>
      <c r="D131" s="56" t="s">
        <v>53</v>
      </c>
      <c r="E131" s="50">
        <v>5</v>
      </c>
      <c r="F131" s="39" t="s">
        <v>251</v>
      </c>
      <c r="G131" s="31"/>
      <c r="H131" s="31"/>
      <c r="I131" s="31"/>
      <c r="J131" s="33">
        <f t="shared" si="3"/>
        <v>0</v>
      </c>
    </row>
    <row r="132" spans="1:10" ht="63.75" x14ac:dyDescent="0.25">
      <c r="A132" s="37">
        <f t="shared" si="2"/>
        <v>123</v>
      </c>
      <c r="B132" s="55" t="s">
        <v>51</v>
      </c>
      <c r="C132" s="55" t="s">
        <v>139</v>
      </c>
      <c r="D132" s="56" t="s">
        <v>53</v>
      </c>
      <c r="E132" s="50">
        <v>6</v>
      </c>
      <c r="F132" s="48" t="s">
        <v>251</v>
      </c>
      <c r="G132" s="31"/>
      <c r="H132" s="31"/>
      <c r="I132" s="31"/>
      <c r="J132" s="33"/>
    </row>
    <row r="133" spans="1:10" ht="25.5" x14ac:dyDescent="0.25">
      <c r="A133" s="37">
        <f t="shared" si="2"/>
        <v>124</v>
      </c>
      <c r="B133" s="68" t="s">
        <v>196</v>
      </c>
      <c r="C133" s="62" t="s">
        <v>141</v>
      </c>
      <c r="D133" s="57" t="s">
        <v>21</v>
      </c>
      <c r="E133" s="50">
        <v>1000</v>
      </c>
      <c r="F133" s="49" t="s">
        <v>251</v>
      </c>
      <c r="G133" s="31"/>
      <c r="H133" s="31"/>
      <c r="I133" s="31"/>
      <c r="J133" s="33">
        <f t="shared" si="3"/>
        <v>0</v>
      </c>
    </row>
    <row r="134" spans="1:10" ht="51" x14ac:dyDescent="0.25">
      <c r="A134" s="37">
        <f t="shared" si="2"/>
        <v>125</v>
      </c>
      <c r="B134" s="69" t="s">
        <v>153</v>
      </c>
      <c r="C134" s="62" t="s">
        <v>114</v>
      </c>
      <c r="D134" s="57" t="s">
        <v>55</v>
      </c>
      <c r="E134" s="50">
        <v>100</v>
      </c>
      <c r="F134" s="49" t="s">
        <v>251</v>
      </c>
      <c r="G134" s="31"/>
      <c r="H134" s="31"/>
      <c r="I134" s="31"/>
      <c r="J134" s="33">
        <f t="shared" si="3"/>
        <v>0</v>
      </c>
    </row>
    <row r="135" spans="1:10" x14ac:dyDescent="0.25">
      <c r="A135" s="37">
        <f t="shared" si="2"/>
        <v>126</v>
      </c>
      <c r="B135" s="70" t="s">
        <v>91</v>
      </c>
      <c r="C135" s="71"/>
      <c r="D135" s="72" t="s">
        <v>21</v>
      </c>
      <c r="E135" s="50">
        <v>1</v>
      </c>
      <c r="F135" s="49" t="s">
        <v>251</v>
      </c>
      <c r="G135" s="31"/>
      <c r="H135" s="31"/>
      <c r="I135" s="31"/>
      <c r="J135" s="33">
        <f t="shared" si="3"/>
        <v>0</v>
      </c>
    </row>
    <row r="136" spans="1:10" ht="51" x14ac:dyDescent="0.25">
      <c r="A136" s="37">
        <f t="shared" si="2"/>
        <v>127</v>
      </c>
      <c r="B136" s="70" t="s">
        <v>102</v>
      </c>
      <c r="C136" s="71"/>
      <c r="D136" s="72" t="s">
        <v>21</v>
      </c>
      <c r="E136" s="50">
        <v>2</v>
      </c>
      <c r="F136" s="39" t="s">
        <v>251</v>
      </c>
      <c r="G136" s="31"/>
      <c r="H136" s="31"/>
      <c r="I136" s="31"/>
      <c r="J136" s="33">
        <f t="shared" si="3"/>
        <v>0</v>
      </c>
    </row>
    <row r="137" spans="1:10" ht="25.5" x14ac:dyDescent="0.25">
      <c r="A137" s="37">
        <f t="shared" si="2"/>
        <v>128</v>
      </c>
      <c r="B137" s="55" t="s">
        <v>197</v>
      </c>
      <c r="C137" s="55" t="s">
        <v>198</v>
      </c>
      <c r="D137" s="57" t="s">
        <v>21</v>
      </c>
      <c r="E137" s="50">
        <v>37000</v>
      </c>
      <c r="F137" s="39" t="s">
        <v>251</v>
      </c>
      <c r="G137" s="31"/>
      <c r="H137" s="31"/>
      <c r="I137" s="31"/>
      <c r="J137" s="33">
        <f t="shared" si="3"/>
        <v>0</v>
      </c>
    </row>
    <row r="138" spans="1:10" ht="25.5" x14ac:dyDescent="0.25">
      <c r="A138" s="37">
        <f t="shared" si="2"/>
        <v>129</v>
      </c>
      <c r="B138" s="55" t="s">
        <v>199</v>
      </c>
      <c r="C138" s="55" t="s">
        <v>200</v>
      </c>
      <c r="D138" s="56" t="s">
        <v>21</v>
      </c>
      <c r="E138" s="50">
        <v>500</v>
      </c>
      <c r="F138" s="39" t="s">
        <v>251</v>
      </c>
      <c r="G138" s="31"/>
      <c r="H138" s="31"/>
      <c r="I138" s="31"/>
      <c r="J138" s="33">
        <f t="shared" ref="J138:J192" si="4">E138*I138</f>
        <v>0</v>
      </c>
    </row>
    <row r="139" spans="1:10" ht="25.5" x14ac:dyDescent="0.25">
      <c r="A139" s="37">
        <f t="shared" si="2"/>
        <v>130</v>
      </c>
      <c r="B139" s="55" t="s">
        <v>201</v>
      </c>
      <c r="C139" s="55" t="s">
        <v>200</v>
      </c>
      <c r="D139" s="56" t="s">
        <v>21</v>
      </c>
      <c r="E139" s="50">
        <v>30000</v>
      </c>
      <c r="F139" s="39" t="s">
        <v>251</v>
      </c>
      <c r="G139" s="31"/>
      <c r="H139" s="31"/>
      <c r="I139" s="31"/>
      <c r="J139" s="33">
        <f t="shared" si="4"/>
        <v>0</v>
      </c>
    </row>
    <row r="140" spans="1:10" ht="25.5" x14ac:dyDescent="0.25">
      <c r="A140" s="37">
        <f t="shared" ref="A140:A192" si="5">A139+1</f>
        <v>131</v>
      </c>
      <c r="B140" s="55" t="s">
        <v>202</v>
      </c>
      <c r="C140" s="55" t="s">
        <v>200</v>
      </c>
      <c r="D140" s="56" t="s">
        <v>21</v>
      </c>
      <c r="E140" s="50">
        <v>1000</v>
      </c>
      <c r="F140" s="39" t="s">
        <v>251</v>
      </c>
      <c r="G140" s="31"/>
      <c r="H140" s="31"/>
      <c r="I140" s="31"/>
      <c r="J140" s="33">
        <f t="shared" si="4"/>
        <v>0</v>
      </c>
    </row>
    <row r="141" spans="1:10" x14ac:dyDescent="0.25">
      <c r="A141" s="37">
        <f t="shared" si="5"/>
        <v>132</v>
      </c>
      <c r="B141" s="73" t="s">
        <v>203</v>
      </c>
      <c r="C141" s="55" t="s">
        <v>204</v>
      </c>
      <c r="D141" s="57" t="s">
        <v>21</v>
      </c>
      <c r="E141" s="50">
        <v>19</v>
      </c>
      <c r="F141" s="39" t="s">
        <v>251</v>
      </c>
      <c r="G141" s="31"/>
      <c r="H141" s="31"/>
      <c r="I141" s="31"/>
      <c r="J141" s="33">
        <f t="shared" si="4"/>
        <v>0</v>
      </c>
    </row>
    <row r="142" spans="1:10" ht="25.5" x14ac:dyDescent="0.25">
      <c r="A142" s="37">
        <f t="shared" si="5"/>
        <v>133</v>
      </c>
      <c r="B142" s="73" t="s">
        <v>205</v>
      </c>
      <c r="C142" s="55" t="s">
        <v>206</v>
      </c>
      <c r="D142" s="56" t="s">
        <v>55</v>
      </c>
      <c r="E142" s="50">
        <v>20</v>
      </c>
      <c r="F142" s="39" t="s">
        <v>251</v>
      </c>
      <c r="G142" s="31"/>
      <c r="H142" s="31"/>
      <c r="I142" s="31"/>
      <c r="J142" s="33">
        <f t="shared" si="4"/>
        <v>0</v>
      </c>
    </row>
    <row r="143" spans="1:10" ht="25.5" x14ac:dyDescent="0.25">
      <c r="A143" s="37">
        <f t="shared" si="5"/>
        <v>134</v>
      </c>
      <c r="B143" s="73" t="s">
        <v>207</v>
      </c>
      <c r="C143" s="55" t="s">
        <v>208</v>
      </c>
      <c r="D143" s="57" t="s">
        <v>21</v>
      </c>
      <c r="E143" s="50">
        <v>32</v>
      </c>
      <c r="F143" s="39" t="s">
        <v>251</v>
      </c>
      <c r="G143" s="31"/>
      <c r="H143" s="31"/>
      <c r="I143" s="31"/>
      <c r="J143" s="33">
        <f t="shared" si="4"/>
        <v>0</v>
      </c>
    </row>
    <row r="144" spans="1:10" ht="114.75" x14ac:dyDescent="0.25">
      <c r="A144" s="37">
        <f t="shared" si="5"/>
        <v>135</v>
      </c>
      <c r="B144" s="59" t="s">
        <v>148</v>
      </c>
      <c r="C144" s="59" t="s">
        <v>149</v>
      </c>
      <c r="D144" s="56" t="s">
        <v>21</v>
      </c>
      <c r="E144" s="50">
        <v>3675</v>
      </c>
      <c r="F144" s="39" t="s">
        <v>251</v>
      </c>
      <c r="G144" s="31"/>
      <c r="H144" s="31"/>
      <c r="I144" s="31"/>
      <c r="J144" s="33">
        <f t="shared" si="4"/>
        <v>0</v>
      </c>
    </row>
    <row r="145" spans="1:10" ht="51" x14ac:dyDescent="0.25">
      <c r="A145" s="37">
        <f t="shared" si="5"/>
        <v>136</v>
      </c>
      <c r="B145" s="55" t="s">
        <v>145</v>
      </c>
      <c r="C145" s="74"/>
      <c r="D145" s="56" t="s">
        <v>55</v>
      </c>
      <c r="E145" s="50">
        <v>1</v>
      </c>
      <c r="F145" s="39" t="s">
        <v>251</v>
      </c>
      <c r="G145" s="31"/>
      <c r="H145" s="31"/>
      <c r="I145" s="31"/>
      <c r="J145" s="33">
        <f t="shared" si="4"/>
        <v>0</v>
      </c>
    </row>
    <row r="146" spans="1:10" ht="51" x14ac:dyDescent="0.25">
      <c r="A146" s="37">
        <f t="shared" si="5"/>
        <v>137</v>
      </c>
      <c r="B146" s="55" t="s">
        <v>146</v>
      </c>
      <c r="C146" s="75"/>
      <c r="D146" s="56" t="s">
        <v>55</v>
      </c>
      <c r="E146" s="50">
        <v>1</v>
      </c>
      <c r="F146" s="39" t="s">
        <v>251</v>
      </c>
      <c r="G146" s="31"/>
      <c r="H146" s="31"/>
      <c r="I146" s="31"/>
      <c r="J146" s="33">
        <f t="shared" si="4"/>
        <v>0</v>
      </c>
    </row>
    <row r="147" spans="1:10" ht="38.25" x14ac:dyDescent="0.25">
      <c r="A147" s="37">
        <f t="shared" si="5"/>
        <v>138</v>
      </c>
      <c r="B147" s="59" t="s">
        <v>88</v>
      </c>
      <c r="C147" s="75"/>
      <c r="D147" s="56" t="s">
        <v>55</v>
      </c>
      <c r="E147" s="50">
        <v>13</v>
      </c>
      <c r="F147" s="39" t="s">
        <v>251</v>
      </c>
      <c r="G147" s="31"/>
      <c r="H147" s="31"/>
      <c r="I147" s="31"/>
      <c r="J147" s="33">
        <f t="shared" si="4"/>
        <v>0</v>
      </c>
    </row>
    <row r="148" spans="1:10" ht="25.5" x14ac:dyDescent="0.25">
      <c r="A148" s="37">
        <f t="shared" si="5"/>
        <v>139</v>
      </c>
      <c r="B148" s="55" t="s">
        <v>209</v>
      </c>
      <c r="C148" s="75"/>
      <c r="D148" s="56" t="s">
        <v>21</v>
      </c>
      <c r="E148" s="50">
        <v>7</v>
      </c>
      <c r="F148" s="39" t="s">
        <v>251</v>
      </c>
      <c r="G148" s="31"/>
      <c r="H148" s="31"/>
      <c r="I148" s="31"/>
      <c r="J148" s="33">
        <f t="shared" si="4"/>
        <v>0</v>
      </c>
    </row>
    <row r="149" spans="1:10" ht="63.75" x14ac:dyDescent="0.25">
      <c r="A149" s="37">
        <f t="shared" si="5"/>
        <v>140</v>
      </c>
      <c r="B149" s="59" t="s">
        <v>89</v>
      </c>
      <c r="C149" s="75"/>
      <c r="D149" s="56" t="s">
        <v>55</v>
      </c>
      <c r="E149" s="50">
        <v>2</v>
      </c>
      <c r="F149" s="39" t="s">
        <v>251</v>
      </c>
      <c r="G149" s="31"/>
      <c r="H149" s="31"/>
      <c r="I149" s="31"/>
      <c r="J149" s="33">
        <f t="shared" si="4"/>
        <v>0</v>
      </c>
    </row>
    <row r="150" spans="1:10" x14ac:dyDescent="0.25">
      <c r="A150" s="37">
        <f t="shared" si="5"/>
        <v>141</v>
      </c>
      <c r="B150" s="55" t="s">
        <v>155</v>
      </c>
      <c r="C150" s="76" t="s">
        <v>156</v>
      </c>
      <c r="D150" s="56" t="s">
        <v>53</v>
      </c>
      <c r="E150" s="50">
        <v>124</v>
      </c>
      <c r="F150" s="39" t="s">
        <v>251</v>
      </c>
      <c r="G150" s="31"/>
      <c r="H150" s="31"/>
      <c r="I150" s="31"/>
      <c r="J150" s="33">
        <f t="shared" si="4"/>
        <v>0</v>
      </c>
    </row>
    <row r="151" spans="1:10" ht="45" x14ac:dyDescent="0.25">
      <c r="A151" s="37">
        <f t="shared" si="5"/>
        <v>142</v>
      </c>
      <c r="B151" s="77" t="s">
        <v>210</v>
      </c>
      <c r="C151" s="78" t="s">
        <v>211</v>
      </c>
      <c r="D151" s="78" t="s">
        <v>21</v>
      </c>
      <c r="E151" s="50">
        <v>1</v>
      </c>
      <c r="F151" s="39" t="s">
        <v>251</v>
      </c>
      <c r="G151" s="31"/>
      <c r="H151" s="31"/>
      <c r="I151" s="31"/>
      <c r="J151" s="33">
        <f t="shared" si="4"/>
        <v>0</v>
      </c>
    </row>
    <row r="152" spans="1:10" x14ac:dyDescent="0.25">
      <c r="A152" s="37">
        <f t="shared" si="5"/>
        <v>143</v>
      </c>
      <c r="B152" s="79" t="s">
        <v>212</v>
      </c>
      <c r="C152" s="80">
        <v>1074053</v>
      </c>
      <c r="D152" s="56" t="s">
        <v>53</v>
      </c>
      <c r="E152" s="50">
        <v>15</v>
      </c>
      <c r="F152" s="39" t="s">
        <v>251</v>
      </c>
      <c r="G152" s="31"/>
      <c r="H152" s="31"/>
      <c r="I152" s="31"/>
      <c r="J152" s="33">
        <f t="shared" si="4"/>
        <v>0</v>
      </c>
    </row>
    <row r="153" spans="1:10" x14ac:dyDescent="0.25">
      <c r="A153" s="37">
        <f t="shared" si="5"/>
        <v>144</v>
      </c>
      <c r="B153" s="79" t="s">
        <v>213</v>
      </c>
      <c r="C153" s="80">
        <v>1931922</v>
      </c>
      <c r="D153" s="56" t="s">
        <v>53</v>
      </c>
      <c r="E153" s="50">
        <v>8</v>
      </c>
      <c r="F153" s="39" t="s">
        <v>251</v>
      </c>
      <c r="G153" s="31"/>
      <c r="H153" s="31"/>
      <c r="I153" s="31"/>
      <c r="J153" s="33">
        <f t="shared" si="4"/>
        <v>0</v>
      </c>
    </row>
    <row r="154" spans="1:10" x14ac:dyDescent="0.25">
      <c r="A154" s="37">
        <f t="shared" si="5"/>
        <v>145</v>
      </c>
      <c r="B154" s="79" t="s">
        <v>214</v>
      </c>
      <c r="C154" s="80">
        <v>1387000</v>
      </c>
      <c r="D154" s="56" t="s">
        <v>53</v>
      </c>
      <c r="E154" s="50">
        <v>15</v>
      </c>
      <c r="F154" s="39" t="s">
        <v>251</v>
      </c>
      <c r="G154" s="31"/>
      <c r="H154" s="31"/>
      <c r="I154" s="31"/>
      <c r="J154" s="33">
        <f t="shared" si="4"/>
        <v>0</v>
      </c>
    </row>
    <row r="155" spans="1:10" x14ac:dyDescent="0.25">
      <c r="A155" s="37">
        <f t="shared" si="5"/>
        <v>146</v>
      </c>
      <c r="B155" s="79" t="s">
        <v>215</v>
      </c>
      <c r="C155" s="80">
        <v>6844425</v>
      </c>
      <c r="D155" s="56" t="s">
        <v>53</v>
      </c>
      <c r="E155" s="50">
        <v>5</v>
      </c>
      <c r="F155" s="39" t="s">
        <v>251</v>
      </c>
      <c r="G155" s="31"/>
      <c r="H155" s="31"/>
      <c r="I155" s="31"/>
      <c r="J155" s="33">
        <f t="shared" si="4"/>
        <v>0</v>
      </c>
    </row>
    <row r="156" spans="1:10" x14ac:dyDescent="0.25">
      <c r="A156" s="37">
        <f t="shared" si="5"/>
        <v>147</v>
      </c>
      <c r="B156" s="79" t="s">
        <v>216</v>
      </c>
      <c r="C156" s="80">
        <v>1350198</v>
      </c>
      <c r="D156" s="56" t="s">
        <v>53</v>
      </c>
      <c r="E156" s="50">
        <v>8</v>
      </c>
      <c r="F156" s="39" t="s">
        <v>251</v>
      </c>
      <c r="G156" s="31"/>
      <c r="H156" s="31"/>
      <c r="I156" s="31"/>
      <c r="J156" s="33">
        <f t="shared" si="4"/>
        <v>0</v>
      </c>
    </row>
    <row r="157" spans="1:10" x14ac:dyDescent="0.25">
      <c r="A157" s="37">
        <f t="shared" si="5"/>
        <v>148</v>
      </c>
      <c r="B157" s="79" t="s">
        <v>217</v>
      </c>
      <c r="C157" s="80">
        <v>1849793</v>
      </c>
      <c r="D157" s="56" t="s">
        <v>53</v>
      </c>
      <c r="E157" s="50">
        <v>23</v>
      </c>
      <c r="F157" s="39" t="s">
        <v>251</v>
      </c>
      <c r="G157" s="31"/>
      <c r="H157" s="31"/>
      <c r="I157" s="31"/>
      <c r="J157" s="33">
        <f t="shared" si="4"/>
        <v>0</v>
      </c>
    </row>
    <row r="158" spans="1:10" x14ac:dyDescent="0.25">
      <c r="A158" s="37">
        <f t="shared" si="5"/>
        <v>149</v>
      </c>
      <c r="B158" s="79" t="s">
        <v>218</v>
      </c>
      <c r="C158" s="80">
        <v>1435205</v>
      </c>
      <c r="D158" s="56" t="s">
        <v>53</v>
      </c>
      <c r="E158" s="50">
        <v>9</v>
      </c>
      <c r="F158" s="39" t="s">
        <v>251</v>
      </c>
      <c r="G158" s="31"/>
      <c r="H158" s="31"/>
      <c r="I158" s="31"/>
      <c r="J158" s="33">
        <f t="shared" si="4"/>
        <v>0</v>
      </c>
    </row>
    <row r="159" spans="1:10" x14ac:dyDescent="0.25">
      <c r="A159" s="37">
        <f t="shared" si="5"/>
        <v>150</v>
      </c>
      <c r="B159" s="79" t="s">
        <v>219</v>
      </c>
      <c r="C159" s="80">
        <v>1912997</v>
      </c>
      <c r="D159" s="56" t="s">
        <v>53</v>
      </c>
      <c r="E159" s="50">
        <v>47</v>
      </c>
      <c r="F159" s="39" t="s">
        <v>251</v>
      </c>
      <c r="G159" s="31"/>
      <c r="H159" s="31"/>
      <c r="I159" s="31"/>
      <c r="J159" s="33">
        <f t="shared" si="4"/>
        <v>0</v>
      </c>
    </row>
    <row r="160" spans="1:10" x14ac:dyDescent="0.25">
      <c r="A160" s="37">
        <f t="shared" si="5"/>
        <v>151</v>
      </c>
      <c r="B160" s="79" t="s">
        <v>220</v>
      </c>
      <c r="C160" s="80">
        <v>6842844</v>
      </c>
      <c r="D160" s="56" t="s">
        <v>53</v>
      </c>
      <c r="E160" s="50">
        <v>9</v>
      </c>
      <c r="F160" s="39" t="s">
        <v>251</v>
      </c>
      <c r="G160" s="31"/>
      <c r="H160" s="31"/>
      <c r="I160" s="31"/>
      <c r="J160" s="33">
        <f t="shared" si="4"/>
        <v>0</v>
      </c>
    </row>
    <row r="161" spans="1:10" x14ac:dyDescent="0.25">
      <c r="A161" s="37">
        <f t="shared" si="5"/>
        <v>152</v>
      </c>
      <c r="B161" s="79" t="s">
        <v>221</v>
      </c>
      <c r="C161" s="80">
        <v>1318450</v>
      </c>
      <c r="D161" s="56" t="s">
        <v>53</v>
      </c>
      <c r="E161" s="50">
        <v>25</v>
      </c>
      <c r="F161" s="39" t="s">
        <v>251</v>
      </c>
      <c r="G161" s="31"/>
      <c r="H161" s="31"/>
      <c r="I161" s="31"/>
      <c r="J161" s="33">
        <f t="shared" si="4"/>
        <v>0</v>
      </c>
    </row>
    <row r="162" spans="1:10" x14ac:dyDescent="0.25">
      <c r="A162" s="37">
        <f t="shared" si="5"/>
        <v>153</v>
      </c>
      <c r="B162" s="79" t="s">
        <v>222</v>
      </c>
      <c r="C162" s="80">
        <v>6802131</v>
      </c>
      <c r="D162" s="56" t="s">
        <v>53</v>
      </c>
      <c r="E162" s="50">
        <v>25</v>
      </c>
      <c r="F162" s="39" t="s">
        <v>251</v>
      </c>
      <c r="G162" s="31"/>
      <c r="H162" s="31"/>
      <c r="I162" s="31"/>
      <c r="J162" s="33">
        <f t="shared" si="4"/>
        <v>0</v>
      </c>
    </row>
    <row r="163" spans="1:10" x14ac:dyDescent="0.25">
      <c r="A163" s="37">
        <f t="shared" si="5"/>
        <v>154</v>
      </c>
      <c r="B163" s="79" t="s">
        <v>223</v>
      </c>
      <c r="C163" s="80">
        <v>6842803</v>
      </c>
      <c r="D163" s="56" t="s">
        <v>53</v>
      </c>
      <c r="E163" s="50">
        <v>17</v>
      </c>
      <c r="F163" s="39" t="s">
        <v>251</v>
      </c>
      <c r="G163" s="31"/>
      <c r="H163" s="31"/>
      <c r="I163" s="31"/>
      <c r="J163" s="33">
        <f t="shared" si="4"/>
        <v>0</v>
      </c>
    </row>
    <row r="164" spans="1:10" x14ac:dyDescent="0.25">
      <c r="A164" s="37">
        <f t="shared" si="5"/>
        <v>155</v>
      </c>
      <c r="B164" s="79" t="s">
        <v>224</v>
      </c>
      <c r="C164" s="80">
        <v>6842894</v>
      </c>
      <c r="D164" s="56" t="s">
        <v>53</v>
      </c>
      <c r="E164" s="50">
        <v>24</v>
      </c>
      <c r="F164" s="39" t="s">
        <v>251</v>
      </c>
      <c r="G164" s="31"/>
      <c r="H164" s="31"/>
      <c r="I164" s="31"/>
      <c r="J164" s="33">
        <f t="shared" si="4"/>
        <v>0</v>
      </c>
    </row>
    <row r="165" spans="1:10" x14ac:dyDescent="0.25">
      <c r="A165" s="37">
        <f t="shared" si="5"/>
        <v>156</v>
      </c>
      <c r="B165" s="79" t="s">
        <v>225</v>
      </c>
      <c r="C165" s="80">
        <v>1681543</v>
      </c>
      <c r="D165" s="56" t="s">
        <v>53</v>
      </c>
      <c r="E165" s="50">
        <v>4</v>
      </c>
      <c r="F165" s="39" t="s">
        <v>251</v>
      </c>
      <c r="G165" s="31"/>
      <c r="H165" s="31"/>
      <c r="I165" s="31"/>
      <c r="J165" s="33">
        <f t="shared" si="4"/>
        <v>0</v>
      </c>
    </row>
    <row r="166" spans="1:10" x14ac:dyDescent="0.25">
      <c r="A166" s="37">
        <f t="shared" si="5"/>
        <v>157</v>
      </c>
      <c r="B166" s="79" t="s">
        <v>226</v>
      </c>
      <c r="C166" s="80">
        <v>1901263</v>
      </c>
      <c r="D166" s="56" t="s">
        <v>53</v>
      </c>
      <c r="E166" s="50">
        <v>4</v>
      </c>
      <c r="F166" s="39" t="s">
        <v>251</v>
      </c>
      <c r="G166" s="31"/>
      <c r="H166" s="31"/>
      <c r="I166" s="31"/>
      <c r="J166" s="33">
        <f t="shared" si="4"/>
        <v>0</v>
      </c>
    </row>
    <row r="167" spans="1:10" ht="45" x14ac:dyDescent="0.25">
      <c r="A167" s="37">
        <f t="shared" si="5"/>
        <v>158</v>
      </c>
      <c r="B167" s="79" t="s">
        <v>227</v>
      </c>
      <c r="C167" s="80">
        <v>1728872</v>
      </c>
      <c r="D167" s="56" t="s">
        <v>53</v>
      </c>
      <c r="E167" s="50">
        <v>4</v>
      </c>
      <c r="F167" s="39" t="s">
        <v>251</v>
      </c>
      <c r="G167" s="31"/>
      <c r="H167" s="31"/>
      <c r="I167" s="31"/>
      <c r="J167" s="33">
        <f t="shared" si="4"/>
        <v>0</v>
      </c>
    </row>
    <row r="168" spans="1:10" ht="30" x14ac:dyDescent="0.25">
      <c r="A168" s="37">
        <f t="shared" si="5"/>
        <v>159</v>
      </c>
      <c r="B168" s="79" t="s">
        <v>228</v>
      </c>
      <c r="C168" s="80">
        <v>6844426</v>
      </c>
      <c r="D168" s="56" t="s">
        <v>53</v>
      </c>
      <c r="E168" s="50">
        <v>3</v>
      </c>
      <c r="F168" s="39" t="s">
        <v>251</v>
      </c>
      <c r="G168" s="31"/>
      <c r="H168" s="31"/>
      <c r="I168" s="31"/>
      <c r="J168" s="33">
        <f t="shared" si="4"/>
        <v>0</v>
      </c>
    </row>
    <row r="169" spans="1:10" x14ac:dyDescent="0.25">
      <c r="A169" s="37">
        <f t="shared" si="5"/>
        <v>160</v>
      </c>
      <c r="B169" s="79" t="s">
        <v>229</v>
      </c>
      <c r="C169" s="80">
        <v>1090133</v>
      </c>
      <c r="D169" s="56" t="s">
        <v>53</v>
      </c>
      <c r="E169" s="50">
        <v>2</v>
      </c>
      <c r="F169" s="39" t="s">
        <v>251</v>
      </c>
      <c r="G169" s="31"/>
      <c r="H169" s="31"/>
      <c r="I169" s="31"/>
      <c r="J169" s="33">
        <f t="shared" si="4"/>
        <v>0</v>
      </c>
    </row>
    <row r="170" spans="1:10" x14ac:dyDescent="0.25">
      <c r="A170" s="37">
        <f t="shared" si="5"/>
        <v>161</v>
      </c>
      <c r="B170" s="79" t="s">
        <v>230</v>
      </c>
      <c r="C170" s="80">
        <v>1113596</v>
      </c>
      <c r="D170" s="56" t="s">
        <v>53</v>
      </c>
      <c r="E170" s="50">
        <v>2</v>
      </c>
      <c r="F170" s="39" t="s">
        <v>251</v>
      </c>
      <c r="G170" s="31"/>
      <c r="H170" s="31"/>
      <c r="I170" s="31"/>
      <c r="J170" s="33">
        <f t="shared" si="4"/>
        <v>0</v>
      </c>
    </row>
    <row r="171" spans="1:10" x14ac:dyDescent="0.25">
      <c r="A171" s="37">
        <f t="shared" si="5"/>
        <v>162</v>
      </c>
      <c r="B171" s="79" t="s">
        <v>231</v>
      </c>
      <c r="C171" s="80">
        <v>1306026</v>
      </c>
      <c r="D171" s="56" t="s">
        <v>53</v>
      </c>
      <c r="E171" s="50">
        <v>2</v>
      </c>
      <c r="F171" s="39" t="s">
        <v>251</v>
      </c>
      <c r="G171" s="31"/>
      <c r="H171" s="31"/>
      <c r="I171" s="31"/>
      <c r="J171" s="33">
        <f t="shared" si="4"/>
        <v>0</v>
      </c>
    </row>
    <row r="172" spans="1:10" x14ac:dyDescent="0.25">
      <c r="A172" s="37">
        <f t="shared" si="5"/>
        <v>163</v>
      </c>
      <c r="B172" s="79" t="s">
        <v>232</v>
      </c>
      <c r="C172" s="80">
        <v>1487289</v>
      </c>
      <c r="D172" s="56" t="s">
        <v>53</v>
      </c>
      <c r="E172" s="50">
        <v>4</v>
      </c>
      <c r="F172" s="39" t="s">
        <v>251</v>
      </c>
      <c r="G172" s="31"/>
      <c r="H172" s="31"/>
      <c r="I172" s="31"/>
      <c r="J172" s="33">
        <f t="shared" si="4"/>
        <v>0</v>
      </c>
    </row>
    <row r="173" spans="1:10" ht="30" x14ac:dyDescent="0.25">
      <c r="A173" s="37">
        <f t="shared" si="5"/>
        <v>164</v>
      </c>
      <c r="B173" s="79" t="s">
        <v>233</v>
      </c>
      <c r="C173" s="80">
        <v>6842849</v>
      </c>
      <c r="D173" s="56" t="s">
        <v>53</v>
      </c>
      <c r="E173" s="50">
        <v>3</v>
      </c>
      <c r="F173" s="39" t="s">
        <v>251</v>
      </c>
      <c r="G173" s="31"/>
      <c r="H173" s="31"/>
      <c r="I173" s="31"/>
      <c r="J173" s="33">
        <f t="shared" si="4"/>
        <v>0</v>
      </c>
    </row>
    <row r="174" spans="1:10" ht="30" x14ac:dyDescent="0.25">
      <c r="A174" s="37">
        <f t="shared" si="5"/>
        <v>165</v>
      </c>
      <c r="B174" s="79" t="s">
        <v>234</v>
      </c>
      <c r="C174" s="80">
        <v>1940667</v>
      </c>
      <c r="D174" s="56" t="s">
        <v>53</v>
      </c>
      <c r="E174" s="50">
        <v>4</v>
      </c>
      <c r="F174" s="39" t="s">
        <v>251</v>
      </c>
      <c r="G174" s="31"/>
      <c r="H174" s="31"/>
      <c r="I174" s="31"/>
      <c r="J174" s="33">
        <f t="shared" si="4"/>
        <v>0</v>
      </c>
    </row>
    <row r="175" spans="1:10" x14ac:dyDescent="0.25">
      <c r="A175" s="37">
        <f t="shared" si="5"/>
        <v>166</v>
      </c>
      <c r="B175" s="79" t="s">
        <v>235</v>
      </c>
      <c r="C175" s="80">
        <v>6802132</v>
      </c>
      <c r="D175" s="56" t="s">
        <v>53</v>
      </c>
      <c r="E175" s="50">
        <v>4</v>
      </c>
      <c r="F175" s="39" t="s">
        <v>251</v>
      </c>
      <c r="G175" s="31"/>
      <c r="H175" s="31"/>
      <c r="I175" s="31"/>
      <c r="J175" s="33">
        <f t="shared" si="4"/>
        <v>0</v>
      </c>
    </row>
    <row r="176" spans="1:10" ht="30" x14ac:dyDescent="0.25">
      <c r="A176" s="37">
        <f t="shared" si="5"/>
        <v>167</v>
      </c>
      <c r="B176" s="79" t="s">
        <v>236</v>
      </c>
      <c r="C176" s="80">
        <v>6842804</v>
      </c>
      <c r="D176" s="56" t="s">
        <v>53</v>
      </c>
      <c r="E176" s="50">
        <v>4</v>
      </c>
      <c r="F176" s="39" t="s">
        <v>251</v>
      </c>
      <c r="G176" s="31"/>
      <c r="H176" s="31"/>
      <c r="I176" s="31"/>
      <c r="J176" s="33">
        <f t="shared" si="4"/>
        <v>0</v>
      </c>
    </row>
    <row r="177" spans="1:10" ht="45" x14ac:dyDescent="0.25">
      <c r="A177" s="37">
        <f t="shared" si="5"/>
        <v>168</v>
      </c>
      <c r="B177" s="79" t="s">
        <v>237</v>
      </c>
      <c r="C177" s="80">
        <v>6842893</v>
      </c>
      <c r="D177" s="56" t="s">
        <v>53</v>
      </c>
      <c r="E177" s="50">
        <v>4</v>
      </c>
      <c r="F177" s="39" t="s">
        <v>251</v>
      </c>
      <c r="G177" s="31"/>
      <c r="H177" s="31"/>
      <c r="I177" s="31"/>
      <c r="J177" s="33">
        <f t="shared" si="4"/>
        <v>0</v>
      </c>
    </row>
    <row r="178" spans="1:10" ht="45" x14ac:dyDescent="0.25">
      <c r="A178" s="37">
        <f t="shared" si="5"/>
        <v>169</v>
      </c>
      <c r="B178" s="79" t="s">
        <v>238</v>
      </c>
      <c r="C178" s="80">
        <v>1009406</v>
      </c>
      <c r="D178" s="56" t="s">
        <v>53</v>
      </c>
      <c r="E178" s="50">
        <v>1</v>
      </c>
      <c r="F178" s="39" t="s">
        <v>251</v>
      </c>
      <c r="G178" s="31"/>
      <c r="H178" s="31"/>
      <c r="I178" s="31"/>
      <c r="J178" s="33">
        <f t="shared" si="4"/>
        <v>0</v>
      </c>
    </row>
    <row r="179" spans="1:10" x14ac:dyDescent="0.25">
      <c r="A179" s="37">
        <f t="shared" si="5"/>
        <v>170</v>
      </c>
      <c r="B179" s="79" t="s">
        <v>239</v>
      </c>
      <c r="C179" s="80">
        <v>1420025</v>
      </c>
      <c r="D179" s="56" t="s">
        <v>53</v>
      </c>
      <c r="E179" s="50">
        <v>1</v>
      </c>
      <c r="F179" s="39" t="s">
        <v>251</v>
      </c>
      <c r="G179" s="31"/>
      <c r="H179" s="31"/>
      <c r="I179" s="31"/>
      <c r="J179" s="33">
        <f t="shared" si="4"/>
        <v>0</v>
      </c>
    </row>
    <row r="180" spans="1:10" x14ac:dyDescent="0.25">
      <c r="A180" s="37">
        <f t="shared" si="5"/>
        <v>171</v>
      </c>
      <c r="B180" s="79" t="s">
        <v>240</v>
      </c>
      <c r="C180" s="80">
        <v>10820</v>
      </c>
      <c r="D180" s="56" t="s">
        <v>53</v>
      </c>
      <c r="E180" s="50">
        <v>1</v>
      </c>
      <c r="F180" s="39" t="s">
        <v>251</v>
      </c>
      <c r="G180" s="31"/>
      <c r="H180" s="31"/>
      <c r="I180" s="31"/>
      <c r="J180" s="33">
        <f t="shared" si="4"/>
        <v>0</v>
      </c>
    </row>
    <row r="181" spans="1:10" ht="30" x14ac:dyDescent="0.25">
      <c r="A181" s="37">
        <f t="shared" si="5"/>
        <v>172</v>
      </c>
      <c r="B181" s="79" t="s">
        <v>241</v>
      </c>
      <c r="C181" s="80">
        <v>1315654</v>
      </c>
      <c r="D181" s="56" t="s">
        <v>53</v>
      </c>
      <c r="E181" s="50">
        <v>2</v>
      </c>
      <c r="F181" s="39" t="s">
        <v>251</v>
      </c>
      <c r="G181" s="31"/>
      <c r="H181" s="31"/>
      <c r="I181" s="31"/>
      <c r="J181" s="33">
        <f t="shared" si="4"/>
        <v>0</v>
      </c>
    </row>
    <row r="182" spans="1:10" x14ac:dyDescent="0.25">
      <c r="A182" s="37">
        <f t="shared" si="5"/>
        <v>173</v>
      </c>
      <c r="B182" s="79" t="s">
        <v>242</v>
      </c>
      <c r="C182" s="80">
        <v>6800660</v>
      </c>
      <c r="D182" s="56" t="s">
        <v>53</v>
      </c>
      <c r="E182" s="50">
        <v>1</v>
      </c>
      <c r="F182" s="39" t="s">
        <v>251</v>
      </c>
      <c r="G182" s="31"/>
      <c r="H182" s="31"/>
      <c r="I182" s="31"/>
      <c r="J182" s="33">
        <f t="shared" si="4"/>
        <v>0</v>
      </c>
    </row>
    <row r="183" spans="1:10" x14ac:dyDescent="0.25">
      <c r="A183" s="37">
        <f t="shared" si="5"/>
        <v>174</v>
      </c>
      <c r="B183" s="79" t="s">
        <v>243</v>
      </c>
      <c r="C183" s="80">
        <v>6800731</v>
      </c>
      <c r="D183" s="56" t="s">
        <v>53</v>
      </c>
      <c r="E183" s="50">
        <v>2</v>
      </c>
      <c r="F183" s="39" t="s">
        <v>251</v>
      </c>
      <c r="G183" s="31"/>
      <c r="H183" s="31"/>
      <c r="I183" s="31"/>
      <c r="J183" s="33">
        <f t="shared" si="4"/>
        <v>0</v>
      </c>
    </row>
    <row r="184" spans="1:10" x14ac:dyDescent="0.25">
      <c r="A184" s="37">
        <f t="shared" si="5"/>
        <v>175</v>
      </c>
      <c r="B184" s="75" t="s">
        <v>244</v>
      </c>
      <c r="C184" s="80">
        <v>6800598</v>
      </c>
      <c r="D184" s="56" t="s">
        <v>53</v>
      </c>
      <c r="E184" s="50">
        <v>1</v>
      </c>
      <c r="F184" s="39" t="s">
        <v>251</v>
      </c>
      <c r="G184" s="31"/>
      <c r="H184" s="31"/>
      <c r="I184" s="31"/>
      <c r="J184" s="33">
        <f t="shared" si="4"/>
        <v>0</v>
      </c>
    </row>
    <row r="185" spans="1:10" ht="30" x14ac:dyDescent="0.25">
      <c r="A185" s="37">
        <f t="shared" si="5"/>
        <v>176</v>
      </c>
      <c r="B185" s="79" t="s">
        <v>245</v>
      </c>
      <c r="C185" s="80">
        <v>6842805</v>
      </c>
      <c r="D185" s="56" t="s">
        <v>53</v>
      </c>
      <c r="E185" s="50">
        <v>4</v>
      </c>
      <c r="F185" s="39" t="s">
        <v>251</v>
      </c>
      <c r="G185" s="31"/>
      <c r="H185" s="31"/>
      <c r="I185" s="31"/>
      <c r="J185" s="33">
        <f t="shared" si="4"/>
        <v>0</v>
      </c>
    </row>
    <row r="186" spans="1:10" ht="30" x14ac:dyDescent="0.25">
      <c r="A186" s="37">
        <f t="shared" si="5"/>
        <v>177</v>
      </c>
      <c r="B186" s="79" t="s">
        <v>246</v>
      </c>
      <c r="C186" s="80">
        <v>364</v>
      </c>
      <c r="D186" s="56" t="s">
        <v>53</v>
      </c>
      <c r="E186" s="50">
        <v>1</v>
      </c>
      <c r="F186" s="39" t="s">
        <v>251</v>
      </c>
      <c r="G186" s="31"/>
      <c r="H186" s="31"/>
      <c r="I186" s="31"/>
      <c r="J186" s="33">
        <f t="shared" si="4"/>
        <v>0</v>
      </c>
    </row>
    <row r="187" spans="1:10" ht="30" x14ac:dyDescent="0.25">
      <c r="A187" s="37">
        <f t="shared" si="5"/>
        <v>178</v>
      </c>
      <c r="B187" s="79" t="s">
        <v>246</v>
      </c>
      <c r="C187" s="80">
        <v>365</v>
      </c>
      <c r="D187" s="56" t="s">
        <v>53</v>
      </c>
      <c r="E187" s="50">
        <v>1</v>
      </c>
      <c r="F187" s="39" t="s">
        <v>251</v>
      </c>
      <c r="G187" s="31"/>
      <c r="H187" s="31"/>
      <c r="I187" s="31"/>
      <c r="J187" s="33">
        <f t="shared" si="4"/>
        <v>0</v>
      </c>
    </row>
    <row r="188" spans="1:10" ht="30" x14ac:dyDescent="0.25">
      <c r="A188" s="37">
        <f t="shared" si="5"/>
        <v>179</v>
      </c>
      <c r="B188" s="79" t="s">
        <v>246</v>
      </c>
      <c r="C188" s="80">
        <v>366</v>
      </c>
      <c r="D188" s="56" t="s">
        <v>53</v>
      </c>
      <c r="E188" s="50">
        <v>1</v>
      </c>
      <c r="F188" s="39" t="s">
        <v>251</v>
      </c>
      <c r="G188" s="31"/>
      <c r="H188" s="31"/>
      <c r="I188" s="31"/>
      <c r="J188" s="33">
        <f t="shared" si="4"/>
        <v>0</v>
      </c>
    </row>
    <row r="189" spans="1:10" x14ac:dyDescent="0.25">
      <c r="A189" s="37">
        <f t="shared" si="5"/>
        <v>180</v>
      </c>
      <c r="B189" s="75" t="s">
        <v>247</v>
      </c>
      <c r="C189" s="80">
        <v>6801715</v>
      </c>
      <c r="D189" s="56" t="s">
        <v>55</v>
      </c>
      <c r="E189" s="50">
        <v>50</v>
      </c>
      <c r="F189" s="39" t="s">
        <v>251</v>
      </c>
      <c r="G189" s="31"/>
      <c r="H189" s="31"/>
      <c r="I189" s="31"/>
      <c r="J189" s="33">
        <f t="shared" si="4"/>
        <v>0</v>
      </c>
    </row>
    <row r="190" spans="1:10" ht="30" x14ac:dyDescent="0.25">
      <c r="A190" s="37">
        <f t="shared" si="5"/>
        <v>181</v>
      </c>
      <c r="B190" s="79" t="s">
        <v>248</v>
      </c>
      <c r="C190" s="80">
        <v>1831312</v>
      </c>
      <c r="D190" s="56" t="s">
        <v>53</v>
      </c>
      <c r="E190" s="50">
        <v>2</v>
      </c>
      <c r="F190" s="39" t="s">
        <v>251</v>
      </c>
      <c r="G190" s="31"/>
      <c r="H190" s="31"/>
      <c r="I190" s="31"/>
      <c r="J190" s="33">
        <f t="shared" si="4"/>
        <v>0</v>
      </c>
    </row>
    <row r="191" spans="1:10" ht="30" x14ac:dyDescent="0.25">
      <c r="A191" s="37">
        <f t="shared" si="5"/>
        <v>182</v>
      </c>
      <c r="B191" s="79" t="s">
        <v>249</v>
      </c>
      <c r="C191" s="80">
        <v>1072693</v>
      </c>
      <c r="D191" s="56" t="s">
        <v>55</v>
      </c>
      <c r="E191" s="50">
        <v>70</v>
      </c>
      <c r="F191" s="39" t="s">
        <v>251</v>
      </c>
      <c r="G191" s="31"/>
      <c r="H191" s="31"/>
      <c r="I191" s="31"/>
      <c r="J191" s="33">
        <f t="shared" si="4"/>
        <v>0</v>
      </c>
    </row>
    <row r="192" spans="1:10" ht="30" x14ac:dyDescent="0.25">
      <c r="A192" s="37">
        <f t="shared" si="5"/>
        <v>183</v>
      </c>
      <c r="B192" s="79" t="s">
        <v>250</v>
      </c>
      <c r="C192" s="80">
        <v>8389793</v>
      </c>
      <c r="D192" s="56" t="s">
        <v>55</v>
      </c>
      <c r="E192" s="50">
        <v>10</v>
      </c>
      <c r="F192" s="39" t="s">
        <v>251</v>
      </c>
      <c r="G192" s="31"/>
      <c r="H192" s="31"/>
      <c r="I192" s="31"/>
      <c r="J192" s="33">
        <f t="shared" si="4"/>
        <v>0</v>
      </c>
    </row>
    <row r="193" spans="1:10" x14ac:dyDescent="0.25">
      <c r="A193" s="87" t="s">
        <v>7</v>
      </c>
      <c r="B193" s="87"/>
      <c r="C193" s="87"/>
      <c r="D193" s="87"/>
      <c r="E193" s="87"/>
      <c r="F193" s="87"/>
      <c r="G193" s="87"/>
      <c r="H193" s="87"/>
      <c r="I193" s="87"/>
      <c r="J193" s="33">
        <f>SUM(J11:J192)</f>
        <v>0</v>
      </c>
    </row>
    <row r="194" spans="1:10" ht="8.25" customHeight="1" x14ac:dyDescent="0.25"/>
    <row r="195" spans="1:10" hidden="1" x14ac:dyDescent="0.25"/>
    <row r="196" spans="1:10" hidden="1" x14ac:dyDescent="0.25">
      <c r="A196" s="15"/>
      <c r="B196" s="29"/>
      <c r="C196" s="54"/>
      <c r="D196" s="15"/>
      <c r="E196" s="15"/>
      <c r="F196" s="42"/>
      <c r="G196" s="15"/>
      <c r="H196" s="15"/>
      <c r="I196" s="16"/>
    </row>
    <row r="197" spans="1:10" hidden="1" x14ac:dyDescent="0.25">
      <c r="A197" s="15"/>
      <c r="B197" s="29" t="s">
        <v>8</v>
      </c>
      <c r="C197" s="54"/>
      <c r="D197" s="15"/>
      <c r="E197" s="15"/>
      <c r="F197" s="47"/>
      <c r="G197" s="15"/>
      <c r="H197" s="15"/>
      <c r="I197" s="16"/>
    </row>
    <row r="198" spans="1:10" x14ac:dyDescent="0.25">
      <c r="A198" s="15"/>
      <c r="B198" s="29" t="s">
        <v>9</v>
      </c>
      <c r="C198" s="54"/>
      <c r="D198" s="17"/>
      <c r="E198" s="17"/>
      <c r="F198" s="47"/>
      <c r="G198" s="15"/>
      <c r="H198" s="15"/>
      <c r="I198" s="16"/>
    </row>
    <row r="199" spans="1:10" x14ac:dyDescent="0.25">
      <c r="A199" s="15"/>
      <c r="B199" s="29" t="s">
        <v>10</v>
      </c>
      <c r="C199" s="54"/>
      <c r="D199" s="15"/>
      <c r="E199" s="15"/>
      <c r="F199" s="47"/>
      <c r="G199" s="18"/>
      <c r="H199" s="18"/>
      <c r="I199" s="16"/>
    </row>
    <row r="200" spans="1:10" x14ac:dyDescent="0.25">
      <c r="A200" s="15"/>
      <c r="B200" s="29"/>
      <c r="C200" s="54"/>
      <c r="D200" s="15"/>
      <c r="E200" s="15"/>
      <c r="F200" s="47"/>
      <c r="G200" s="18"/>
      <c r="H200" s="18"/>
      <c r="I200" s="16"/>
    </row>
    <row r="201" spans="1:10" x14ac:dyDescent="0.25">
      <c r="A201" s="15"/>
      <c r="B201" s="29"/>
      <c r="C201" s="54"/>
      <c r="D201" s="15"/>
      <c r="E201" s="15"/>
      <c r="F201" s="42"/>
      <c r="G201" s="15"/>
      <c r="H201" s="15"/>
      <c r="I201" s="16"/>
    </row>
    <row r="202" spans="1:10" x14ac:dyDescent="0.25">
      <c r="A202" s="19"/>
      <c r="B202" s="29" t="s">
        <v>11</v>
      </c>
      <c r="C202" s="54"/>
      <c r="D202" s="15"/>
      <c r="E202" s="15"/>
      <c r="F202" s="42"/>
      <c r="G202" s="15"/>
      <c r="H202" s="15"/>
      <c r="I202" s="16"/>
    </row>
    <row r="203" spans="1:10" x14ac:dyDescent="0.25">
      <c r="A203" s="35"/>
      <c r="B203" s="35"/>
      <c r="C203" s="35"/>
      <c r="D203" s="35"/>
      <c r="E203" s="35"/>
      <c r="F203" s="42"/>
      <c r="G203" s="35"/>
      <c r="H203" s="35"/>
      <c r="I203" s="16"/>
    </row>
    <row r="204" spans="1:10" x14ac:dyDescent="0.25">
      <c r="A204" s="85" t="s">
        <v>12</v>
      </c>
      <c r="B204" s="85"/>
      <c r="C204" s="85"/>
      <c r="D204" s="85"/>
      <c r="E204" s="85"/>
      <c r="F204" s="85"/>
      <c r="G204" s="85"/>
      <c r="H204" s="34"/>
      <c r="I204" s="16"/>
    </row>
    <row r="205" spans="1:10" x14ac:dyDescent="0.25">
      <c r="A205" s="20"/>
      <c r="B205" s="35"/>
      <c r="C205" s="35"/>
      <c r="D205" s="20"/>
      <c r="E205" s="20"/>
      <c r="F205" s="42"/>
      <c r="G205" s="20"/>
      <c r="H205" s="20"/>
      <c r="I205" s="16"/>
    </row>
    <row r="206" spans="1:10" x14ac:dyDescent="0.25">
      <c r="A206" s="86" t="s">
        <v>19</v>
      </c>
      <c r="B206" s="86"/>
      <c r="C206" s="86"/>
      <c r="D206" s="86"/>
      <c r="E206" s="86"/>
      <c r="F206" s="86"/>
      <c r="G206" s="86"/>
      <c r="H206" s="35"/>
      <c r="I206" s="16"/>
    </row>
  </sheetData>
  <autoFilter ref="A9:J193"/>
  <sortState ref="B10:D281">
    <sortCondition ref="B10"/>
  </sortState>
  <mergeCells count="13">
    <mergeCell ref="F6:F8"/>
    <mergeCell ref="A204:G204"/>
    <mergeCell ref="A206:G206"/>
    <mergeCell ref="A193:I193"/>
    <mergeCell ref="A6:A8"/>
    <mergeCell ref="B6:B8"/>
    <mergeCell ref="D6:D8"/>
    <mergeCell ref="C6:C8"/>
    <mergeCell ref="G5:J5"/>
    <mergeCell ref="G6:G8"/>
    <mergeCell ref="H6:H8"/>
    <mergeCell ref="I6:I8"/>
    <mergeCell ref="J6:J8"/>
  </mergeCells>
  <conditionalFormatting sqref="B64:B66">
    <cfRule type="containsBlanks" priority="14" stopIfTrue="1">
      <formula>LEN(TRIM(B64))=0</formula>
    </cfRule>
  </conditionalFormatting>
  <conditionalFormatting sqref="B73:C73">
    <cfRule type="containsBlanks" priority="13" stopIfTrue="1">
      <formula>LEN(TRIM(B73))=0</formula>
    </cfRule>
  </conditionalFormatting>
  <conditionalFormatting sqref="B146">
    <cfRule type="containsBlanks" priority="3" stopIfTrue="1">
      <formula>LEN(TRIM(B146))=0</formula>
    </cfRule>
  </conditionalFormatting>
  <conditionalFormatting sqref="B147">
    <cfRule type="containsBlanks" priority="2" stopIfTrue="1">
      <formula>LEN(TRIM(B147))=0</formula>
    </cfRule>
  </conditionalFormatting>
  <conditionalFormatting sqref="B148">
    <cfRule type="containsBlanks" priority="1" stopIfTrue="1">
      <formula>LEN(TRIM(B148))=0</formula>
    </cfRule>
  </conditionalFormatting>
  <conditionalFormatting sqref="B67:B72 B60:B63 B74:B76">
    <cfRule type="containsBlanks" priority="28" stopIfTrue="1">
      <formula>LEN(TRIM(B60))=0</formula>
    </cfRule>
  </conditionalFormatting>
  <conditionalFormatting sqref="B83:C83">
    <cfRule type="containsBlanks" priority="25" stopIfTrue="1">
      <formula>LEN(TRIM(B83))=0</formula>
    </cfRule>
    <cfRule type="cellIs" dxfId="9" priority="26" stopIfTrue="1" operator="equal">
      <formula>0</formula>
    </cfRule>
    <cfRule type="cellIs" dxfId="8" priority="27" stopIfTrue="1" operator="equal">
      <formula>#REF!</formula>
    </cfRule>
  </conditionalFormatting>
  <conditionalFormatting sqref="B88 B57 B38">
    <cfRule type="containsBlanks" priority="24" stopIfTrue="1">
      <formula>LEN(TRIM(B38))=0</formula>
    </cfRule>
  </conditionalFormatting>
  <conditionalFormatting sqref="C84:C85">
    <cfRule type="containsBlanks" priority="21" stopIfTrue="1">
      <formula>LEN(TRIM(C84))=0</formula>
    </cfRule>
    <cfRule type="cellIs" dxfId="7" priority="22" stopIfTrue="1" operator="equal">
      <formula>0</formula>
    </cfRule>
    <cfRule type="cellIs" dxfId="6" priority="23" stopIfTrue="1" operator="equal">
      <formula>#REF!</formula>
    </cfRule>
  </conditionalFormatting>
  <conditionalFormatting sqref="C80 B81:C81">
    <cfRule type="cellIs" dxfId="5" priority="20" stopIfTrue="1" operator="equal">
      <formula>#REF!</formula>
    </cfRule>
  </conditionalFormatting>
  <conditionalFormatting sqref="B80:C81">
    <cfRule type="containsBlanks" priority="18" stopIfTrue="1">
      <formula>LEN(TRIM(B80))=0</formula>
    </cfRule>
  </conditionalFormatting>
  <conditionalFormatting sqref="C80 B81:C81">
    <cfRule type="cellIs" dxfId="4" priority="19" stopIfTrue="1" operator="equal">
      <formula>0</formula>
    </cfRule>
  </conditionalFormatting>
  <conditionalFormatting sqref="C78:C79">
    <cfRule type="cellIs" dxfId="3" priority="17" stopIfTrue="1" operator="equal">
      <formula>#REF!</formula>
    </cfRule>
  </conditionalFormatting>
  <conditionalFormatting sqref="B77:B79 C78:C79">
    <cfRule type="containsBlanks" priority="15" stopIfTrue="1">
      <formula>LEN(TRIM(B77))=0</formula>
    </cfRule>
  </conditionalFormatting>
  <conditionalFormatting sqref="C78:C79">
    <cfRule type="cellIs" dxfId="2" priority="16" stopIfTrue="1" operator="equal">
      <formula>0</formula>
    </cfRule>
  </conditionalFormatting>
  <conditionalFormatting sqref="B129">
    <cfRule type="containsBlanks" priority="7" stopIfTrue="1">
      <formula>LEN(TRIM(B129))=0</formula>
    </cfRule>
  </conditionalFormatting>
  <conditionalFormatting sqref="B130:C132">
    <cfRule type="containsBlanks" priority="5" stopIfTrue="1">
      <formula>LEN(TRIM(B130))=0</formula>
    </cfRule>
  </conditionalFormatting>
  <conditionalFormatting sqref="C133">
    <cfRule type="containsBlanks" priority="12" stopIfTrue="1">
      <formula>LEN(TRIM(C133))=0</formula>
    </cfRule>
  </conditionalFormatting>
  <conditionalFormatting sqref="B134:C134">
    <cfRule type="containsBlanks" priority="9" stopIfTrue="1">
      <formula>LEN(TRIM(B134))=0</formula>
    </cfRule>
    <cfRule type="cellIs" dxfId="1" priority="10" stopIfTrue="1" operator="equal">
      <formula>0</formula>
    </cfRule>
    <cfRule type="cellIs" dxfId="0" priority="11" stopIfTrue="1" operator="equal">
      <formula>#REF!</formula>
    </cfRule>
  </conditionalFormatting>
  <conditionalFormatting sqref="B123:C124">
    <cfRule type="containsBlanks" priority="8" stopIfTrue="1">
      <formula>LEN(TRIM(B123))=0</formula>
    </cfRule>
  </conditionalFormatting>
  <conditionalFormatting sqref="B128:C128">
    <cfRule type="containsBlanks" priority="6" stopIfTrue="1">
      <formula>LEN(TRIM(B128))=0</formula>
    </cfRule>
  </conditionalFormatting>
  <conditionalFormatting sqref="B145">
    <cfRule type="containsBlanks" priority="4" stopIfTrue="1">
      <formula>LEN(TRIM(B145))=0</formula>
    </cfRule>
  </conditionalFormatting>
  <pageMargins left="0.70866141732283472" right="0.70866141732283472" top="0.74803149606299213" bottom="0.74803149606299213" header="0.31496062992125984" footer="0.31496062992125984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2025-01-30T04:05:51Z</dcterms:modified>
</cp:coreProperties>
</file>